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e9d7a59d4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ec2fcbbb70dc42b3"/>
    <x:sheet xmlns:r="http://schemas.openxmlformats.org/officeDocument/2006/relationships" name="Systems" sheetId="2" r:id="Rd4d06fb6be39426d"/>
    <x:sheet xmlns:r="http://schemas.openxmlformats.org/officeDocument/2006/relationships" name="Users" sheetId="3" r:id="Ra519a702c6894e47"/>
    <x:sheet xmlns:r="http://schemas.openxmlformats.org/officeDocument/2006/relationships" name="Role Grants" sheetId="4" r:id="R65297660fd09452d"/>
    <x:sheet xmlns:r="http://schemas.openxmlformats.org/officeDocument/2006/relationships" name="Sensitive Fields" sheetId="5" r:id="Re85f45bb6e2342e8"/>
    <x:sheet xmlns:r="http://schemas.openxmlformats.org/officeDocument/2006/relationships" name="Reviews" sheetId="6" r:id="Rca2d131ef5904b92"/>
    <x:sheet xmlns:r="http://schemas.openxmlformats.org/officeDocument/2006/relationships" name="Exceptions" sheetId="7" r:id="R3f845109612c4f58"/>
    <x:sheet xmlns:r="http://schemas.openxmlformats.org/officeDocument/2006/relationships" name="QA" sheetId="8" r:id="Rfdceb7c0316e4a7f"/>
    <x:sheet xmlns:r="http://schemas.openxmlformats.org/officeDocument/2006/relationships" name="Methodology" sheetId="9" r:id="R0387d8cd28f44c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0"/>
      <x:color rgb="FF1F2937"/>
      <x:name val="Noto Sans CJK KR"/>
    </x:font>
    <x:font>
      <x:b/>
      <x:sz val="14"/>
      <x:color rgb="FF172554"/>
      <x:name val="Noto Sans CJK KR"/>
    </x:font>
    <x:font>
      <x:b/>
      <x:sz val="10"/>
      <x:color rgb="FFFFFFFF"/>
      <x:name val="Noto Sans CJK KR"/>
    </x:font>
  </x:fonts>
  <x:fills count="3">
    <x:fill>
      <x:patternFill patternType="none"/>
    </x:fill>
    <x:fill>
      <x:patternFill patternType="gray125"/>
    </x:fill>
    <x:fill>
      <x:patternFill patternType="solid">
        <x:fgColor rgb="FF1E3A5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94630b11845f2" /><Relationship Type="http://schemas.openxmlformats.org/officeDocument/2006/relationships/theme" Target="/xl/theme/theme1.xml" Id="R33f84be947df4e7d" /><Relationship Type="http://schemas.openxmlformats.org/officeDocument/2006/relationships/sharedStrings" Target="/xl/sharedStrings.xml" Id="R555bd6341bab401c" /><Relationship Type="http://schemas.openxmlformats.org/officeDocument/2006/relationships/worksheet" Target="/xl/worksheets/sheet1.xml" Id="Rec2fcbbb70dc42b3" /><Relationship Type="http://schemas.openxmlformats.org/officeDocument/2006/relationships/worksheet" Target="/xl/worksheets/sheet2.xml" Id="Rd4d06fb6be39426d" /><Relationship Type="http://schemas.openxmlformats.org/officeDocument/2006/relationships/worksheet" Target="/xl/worksheets/sheet3.xml" Id="Ra519a702c6894e47" /><Relationship Type="http://schemas.openxmlformats.org/officeDocument/2006/relationships/worksheet" Target="/xl/worksheets/sheet4.xml" Id="R65297660fd09452d" /><Relationship Type="http://schemas.openxmlformats.org/officeDocument/2006/relationships/worksheet" Target="/xl/worksheets/sheet5.xml" Id="Re85f45bb6e2342e8" /><Relationship Type="http://schemas.openxmlformats.org/officeDocument/2006/relationships/worksheet" Target="/xl/worksheets/sheet6.xml" Id="Rca2d131ef5904b92" /><Relationship Type="http://schemas.openxmlformats.org/officeDocument/2006/relationships/worksheet" Target="/xl/worksheets/sheet7.xml" Id="R3f845109612c4f58" /><Relationship Type="http://schemas.openxmlformats.org/officeDocument/2006/relationships/worksheet" Target="/xl/worksheets/sheet8.xml" Id="Rfdceb7c0316e4a7f" /><Relationship Type="http://schemas.openxmlformats.org/officeDocument/2006/relationships/worksheet" Target="/xl/worksheets/sheet9.xml" Id="R0387d8cd28f44c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90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사용 안내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 t="str">
        <x:v>사용자, 권한, 항목, 내보내기, 검토 증거를 정리합니다. 사용 전에 예시 자료를 바꾸세요.</x:v>
      </x:c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점검 기준일</x:v>
      </x:c>
      <x:c r="B4" s="8" t="d">
        <x:v>2026-10-14T00:00:00.000Z</x:v>
      </x:c>
      <x:c r="C4" s="5" t="str">
        <x:v>버전</x:v>
      </x:c>
      <x:c r="D4" s="5" t="str">
        <x:v>v1.0</x:v>
      </x:c>
      <x:c r="E4" s="5"/>
      <x:c r="F4" s="5"/>
      <x:c r="G4" s="5"/>
      <x:c r="H4" s="5"/>
    </x:row>
    <x:row r="5" ht="23" customHeight="1">
      <x:c r="A5" s="7"/>
      <x:c r="B5" s="7"/>
      <x:c r="C5" s="7"/>
      <x:c r="D5" s="7"/>
      <x:c r="E5" s="7"/>
      <x:c r="F5" s="7"/>
      <x:c r="G5" s="7"/>
      <x:c r="H5" s="7"/>
    </x:row>
    <x:row r="6" ht="23" customHeight="1">
      <x:c r="A6" s="7" t="str">
        <x:v>1</x:v>
      </x:c>
      <x:c r="B6" s="7" t="str">
        <x:v>수령인 정보를 저장하거나 내보내는 시스템을 열거합니다.</x:v>
      </x:c>
      <x:c r="C6" s="7"/>
      <x:c r="D6" s="7"/>
      <x:c r="E6" s="7"/>
      <x:c r="F6" s="7"/>
      <x:c r="G6" s="7"/>
      <x:c r="H6" s="7"/>
    </x:row>
    <x:row r="7" ht="23" customHeight="1">
      <x:c r="A7" s="7" t="str">
        <x:v>2</x:v>
      </x:c>
      <x:c r="B7" s="7" t="str">
        <x:v>현재 사용자와 역할 변경일을 기록하고 예시에는 가명을 씁니다.</x:v>
      </x:c>
      <x:c r="C7" s="7"/>
      <x:c r="D7" s="7"/>
      <x:c r="E7" s="7"/>
      <x:c r="F7" s="7"/>
      <x:c r="G7" s="7"/>
      <x:c r="H7" s="7"/>
    </x:row>
    <x:row r="8" ht="23" customHeight="1">
      <x:c r="A8" s="7" t="str">
        <x:v>3</x:v>
      </x:c>
      <x:c r="B8" s="7" t="str">
        <x:v>권한을 항목, 조회·내보내기 가능 여부, 책임자, 검토일과 연결합니다.</x:v>
      </x:c>
      <x:c r="C8" s="7"/>
      <x:c r="D8" s="7"/>
      <x:c r="E8" s="7"/>
      <x:c r="F8" s="7"/>
      <x:c r="G8" s="7"/>
      <x:c r="H8" s="7"/>
    </x:row>
    <x:row r="9" ht="23" customHeight="1">
      <x:c r="A9" s="7" t="str">
        <x:v>4</x:v>
      </x:c>
      <x:c r="B9" s="7" t="str">
        <x:v>역할 권한표의 세 가지 표시를 걸러 시스템 책임자와 확인합니다.</x:v>
      </x:c>
      <x:c r="C9" s="7"/>
      <x:c r="D9" s="7"/>
      <x:c r="E9" s="7"/>
      <x:c r="F9" s="7"/>
      <x:c r="G9" s="7"/>
      <x:c r="H9" s="7"/>
    </x:row>
    <x:row r="10" ht="23" customHeight="1">
      <x:c r="A10" s="7" t="str">
        <x:v>5</x:v>
      </x:c>
      <x:c r="B10" s="7" t="str">
        <x:v>검토 기록에 결정과 증거 번호를 남기고 임시 권한은 예외표에서 추적합니다.</x:v>
      </x:c>
      <x:c r="C10" s="7"/>
      <x:c r="D10" s="7"/>
      <x:c r="E10" s="7"/>
      <x:c r="F10" s="7"/>
      <x:c r="G10" s="7"/>
      <x:c r="H10" s="7"/>
    </x:row>
    <x:row r="11" ht="23" customHeight="1">
      <x:c r="A11" s="7" t="str">
        <x:v>6</x:v>
      </x:c>
      <x:c r="B11" s="7" t="str">
        <x:v>원본 시스템에서 불필요한 권한을 제거하거나 축소하고 전후 증거를 남깁니다.</x:v>
      </x:c>
      <x:c r="C11" s="7"/>
      <x:c r="D11" s="7"/>
      <x:c r="E11" s="7"/>
      <x:c r="F11" s="7"/>
      <x:c r="G11" s="7"/>
      <x:c r="H11" s="7"/>
    </x:row>
    <x:row r="12" ht="23" customHeight="1">
      <x:c r="A12" s="7" t="str">
        <x:v>7</x:v>
      </x:c>
      <x:c r="B12" s="7" t="str">
        <x:v>역할 변경 후와 조직이 승인한 주기에 다시 점검합니다.</x:v>
      </x:c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 t="str">
        <x:v>범위</x:v>
      </x:c>
      <x:c r="B15" s="7" t="str">
        <x:v>예시 서식입니다. 실제 개인정보가 없으며 권한을 자동 판정하지 않습니다.</x:v>
      </x:c>
      <x:c r="C15" s="7"/>
      <x:c r="D15" s="7"/>
      <x:c r="E15" s="7"/>
      <x:c r="F15" s="7"/>
      <x:c r="G15" s="7"/>
      <x:c r="H15" s="7"/>
    </x:row>
    <x:row r="16" ht="23" customHeight="1">
      <x:c r="A16" s="7" t="str">
        <x:v>출처 확인일</x:v>
      </x:c>
      <x:c r="B16" s="7" t="str">
        <x:v>2026-10-14</x:v>
      </x:c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시스템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시스템 번호</x:v>
      </x:c>
      <x:c r="B4" s="5" t="str">
        <x:v>시스템</x:v>
      </x:c>
      <x:c r="C4" s="5" t="str">
        <x:v>책임자</x:v>
      </x:c>
      <x:c r="D4" s="5" t="str">
        <x:v>수령인 정보 용도</x:v>
      </x:c>
      <x:c r="E4" s="5" t="str">
        <x:v>증거 번호</x:v>
      </x:c>
      <x:c r="F4" s="5"/>
      <x:c r="G4" s="5"/>
      <x:c r="H4" s="5"/>
    </x:row>
    <x:row r="5" ht="23" customHeight="1">
      <x:c r="A5" s="7" t="str">
        <x:v>SYS-01</x:v>
      </x:c>
      <x:c r="B5" s="7" t="str">
        <x:v>선물 운영 작업공간</x:v>
      </x:c>
      <x:c r="C5" s="7" t="str">
        <x:v>운영 책임자</x:v>
      </x:c>
      <x:c r="D5" s="7" t="str">
        <x:v>배송 이행</x:v>
      </x:c>
      <x:c r="E5" s="7" t="str">
        <x:v>EXAMPLE-ONLY</x:v>
      </x:c>
      <x:c r="F5" s="7"/>
      <x:c r="G5" s="7"/>
      <x:c r="H5" s="7"/>
    </x:row>
    <x:row r="6" ht="23" customHeight="1">
      <x:c r="A6" s="7" t="str">
        <x:v>SYS-02</x:v>
      </x:c>
      <x:c r="B6" s="7" t="str">
        <x:v>내보내기 보관소</x:v>
      </x:c>
      <x:c r="C6" s="7" t="str">
        <x:v>보안 책임자</x:v>
      </x:c>
      <x:c r="D6" s="7" t="str">
        <x:v>통제된 내보내기 보관</x:v>
      </x:c>
      <x:c r="E6" s="7" t="str">
        <x:v>EXAMPLE-ONLY</x:v>
      </x:c>
      <x:c r="F6" s="7"/>
      <x:c r="G6" s="7"/>
      <x:c r="H6" s="7"/>
    </x:row>
    <x:row r="7" ht="23" customHeight="1">
      <x:c r="A7" s="7"/>
      <x:c r="B7" s="7"/>
      <x:c r="C7" s="7"/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사용자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사용자 번호</x:v>
      </x:c>
      <x:c r="B4" s="5" t="str">
        <x:v>가명</x:v>
      </x:c>
      <x:c r="C4" s="5" t="str">
        <x:v>현재 역할</x:v>
      </x:c>
      <x:c r="D4" s="5" t="str">
        <x:v>계정 상태</x:v>
      </x:c>
      <x:c r="E4" s="5" t="str">
        <x:v>역할 변경일</x:v>
      </x:c>
      <x:c r="F4" s="5" t="str">
        <x:v>관리자</x:v>
      </x:c>
      <x:c r="G4" s="5"/>
      <x:c r="H4" s="5"/>
    </x:row>
    <x:row r="5" ht="23" customHeight="1">
      <x:c r="A5" s="7" t="str">
        <x:v>USR-01</x:v>
      </x:c>
      <x:c r="B5" s="7" t="str">
        <x:v>예시 가</x:v>
      </x:c>
      <x:c r="C5" s="7" t="str">
        <x:v>운영 담당자</x:v>
      </x:c>
      <x:c r="D5" s="7" t="str">
        <x:v>활성</x:v>
      </x:c>
      <x:c r="E5" s="9" t="d">
        <x:v>2026-09-01T00:00:00.000Z</x:v>
      </x:c>
      <x:c r="F5" s="7" t="str">
        <x:v>관리자 가</x:v>
      </x:c>
      <x:c r="G5" s="7"/>
      <x:c r="H5" s="7"/>
    </x:row>
    <x:row r="6" ht="23" customHeight="1">
      <x:c r="A6" s="7" t="str">
        <x:v>USR-02</x:v>
      </x:c>
      <x:c r="B6" s="7" t="str">
        <x:v>예시 나</x:v>
      </x:c>
      <x:c r="C6" s="7" t="str">
        <x:v>분석 담당자</x:v>
      </x:c>
      <x:c r="D6" s="7" t="str">
        <x:v>활성</x:v>
      </x:c>
      <x:c r="E6" s="9" t="d">
        <x:v>2026-06-01T00:00:00.000Z</x:v>
      </x:c>
      <x:c r="F6" s="7" t="str">
        <x:v>관리자 나</x:v>
      </x:c>
      <x:c r="G6" s="7"/>
      <x:c r="H6" s="7"/>
    </x:row>
    <x:row r="7" ht="23" customHeight="1">
      <x:c r="A7" s="7" t="str">
        <x:v>USR-03</x:v>
      </x:c>
      <x:c r="B7" s="7" t="str">
        <x:v>예시 다</x:v>
      </x:c>
      <x:c r="C7" s="7" t="str">
        <x:v>이전 담당자</x:v>
      </x:c>
      <x:c r="D7" s="7" t="str">
        <x:v>비활성</x:v>
      </x:c>
      <x:c r="E7" s="9" t="d">
        <x:v>2026-08-15T00:00:00.000Z</x:v>
      </x:c>
      <x:c r="F7" s="7" t="str">
        <x:v>관리자 가</x:v>
      </x:c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23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</x:cols>
  <x:sheetData>
    <x:row r="1" ht="23" customHeight="1">
      <x:c r="A1" s="6" t="str">
        <x:v>역할 권한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</x:row>
    <x:row r="2" ht="23" customHeight="1">
      <x:c r="A2" s="7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</x:row>
    <x:row r="3" ht="23" customHeight="1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</x:row>
    <x:row r="4" ht="32" customHeight="1">
      <x:c r="A4" s="5" t="str">
        <x:v>권한 번호</x:v>
      </x:c>
      <x:c r="B4" s="5" t="str">
        <x:v>사용자 번호</x:v>
      </x:c>
      <x:c r="C4" s="5" t="str">
        <x:v>시스템 번호</x:v>
      </x:c>
      <x:c r="D4" s="5" t="str">
        <x:v>역할</x:v>
      </x:c>
      <x:c r="E4" s="5" t="str">
        <x:v>항목 번호</x:v>
      </x:c>
      <x:c r="F4" s="5" t="str">
        <x:v>조회 가능</x:v>
      </x:c>
      <x:c r="G4" s="5" t="str">
        <x:v>내보내기 가능</x:v>
      </x:c>
      <x:c r="H4" s="5" t="str">
        <x:v>권한 상태</x:v>
      </x:c>
      <x:c r="I4" s="5" t="str">
        <x:v>역할 변경일</x:v>
      </x:c>
      <x:c r="J4" s="5" t="str">
        <x:v>권한 승인일</x:v>
      </x:c>
      <x:c r="K4" s="5" t="str">
        <x:v>업무 책임자</x:v>
      </x:c>
      <x:c r="L4" s="5" t="str">
        <x:v>최근 검토</x:v>
      </x:c>
      <x:c r="M4" s="5" t="str">
        <x:v>역할 변경 표시</x:v>
      </x:c>
      <x:c r="N4" s="5" t="str">
        <x:v>검토 기한 표시</x:v>
      </x:c>
      <x:c r="O4" s="5" t="str">
        <x:v>내보내기 책임자 표시</x:v>
      </x:c>
      <x:c r="P4" s="5" t="str">
        <x:v>번호 중복 표시</x:v>
      </x:c>
    </x:row>
    <x:row r="5" ht="23" customHeight="1">
      <x:c r="A5" s="7" t="str">
        <x:v>GR-001</x:v>
      </x:c>
      <x:c r="B5" s="7" t="str">
        <x:v>USR-01</x:v>
      </x:c>
      <x:c r="C5" s="7" t="str">
        <x:v>SYS-01</x:v>
      </x:c>
      <x:c r="D5" s="7" t="str">
        <x:v>운영 담당자</x:v>
      </x:c>
      <x:c r="E5" s="7" t="str">
        <x:v>FLD-01</x:v>
      </x:c>
      <x:c r="F5" s="7" t="str">
        <x:v>예</x:v>
      </x:c>
      <x:c r="G5" s="7" t="str">
        <x:v>예</x:v>
      </x:c>
      <x:c r="H5" s="7" t="str">
        <x:v>활성</x:v>
      </x:c>
      <x:c r="I5" s="9" t="d">
        <x:v>2026-09-01T00:00:00.000Z</x:v>
      </x:c>
      <x:c r="J5" s="9" t="d">
        <x:v>2026-07-01T00:00:00.000Z</x:v>
      </x:c>
      <x:c r="K5" s="7" t="str">
        <x:v>운영 책임자</x:v>
      </x:c>
      <x:c r="L5" s="9" t="d">
        <x:v>2026-07-01T00:00:00.000Z</x:v>
      </x:c>
      <x:c r="M5" s="7" t="str">
        <x:f>IF(A5="","",IF(AND(H5="활성",I5&lt;&gt;"",OR(J5="",J5&lt;I5)),"수동 검토 필요",""))</x:f>
        <x:v>수동 검토 필요</x:v>
      </x:c>
      <x:c r="N5" s="7" t="str">
        <x:f>IF(A5="","",IF(AND(H5="활성",OR(L5="",L5&lt;'Instructions'!$B$4-90)),"수동 검토 필요",""))</x:f>
        <x:v>수동 검토 필요</x:v>
      </x:c>
      <x:c r="O5" s="7" t="str">
        <x:f>IF(A5="","",IF(AND(G5="예",K5=""),"수동 검토 필요",""))</x:f>
      </x:c>
      <x:c r="P5" s="7" t="str">
        <x:f>IF(A5="","",IF(COUNTIFS($A$5:$A$55,A5)&gt;1,"수동 검토 필요",""))</x:f>
      </x:c>
    </x:row>
    <x:row r="6" ht="23" customHeight="1">
      <x:c r="A6" s="7" t="str">
        <x:v>GR-002</x:v>
      </x:c>
      <x:c r="B6" s="7" t="str">
        <x:v>USR-02</x:v>
      </x:c>
      <x:c r="C6" s="7" t="str">
        <x:v>SYS-02</x:v>
      </x:c>
      <x:c r="D6" s="7" t="str">
        <x:v>분석 담당자</x:v>
      </x:c>
      <x:c r="E6" s="7" t="str">
        <x:v>FLD-02</x:v>
      </x:c>
      <x:c r="F6" s="7" t="str">
        <x:v>예</x:v>
      </x:c>
      <x:c r="G6" s="7" t="str">
        <x:v>예</x:v>
      </x:c>
      <x:c r="H6" s="7" t="str">
        <x:v>활성</x:v>
      </x:c>
      <x:c r="I6" s="9" t="d">
        <x:v>2026-06-01T00:00:00.000Z</x:v>
      </x:c>
      <x:c r="J6" s="9" t="d">
        <x:v>2026-06-01T00:00:00.000Z</x:v>
      </x:c>
      <x:c r="K6" s="7" t="str"/>
      <x:c r="L6" s="9" t="d">
        <x:v>2026-06-15T00:00:00.000Z</x:v>
      </x:c>
      <x:c r="M6" s="7" t="str">
        <x:f>IF(A6="","",IF(AND(H6="활성",I6&lt;&gt;"",OR(J6="",J6&lt;I6)),"수동 검토 필요",""))</x:f>
      </x:c>
      <x:c r="N6" s="7" t="str">
        <x:f>IF(A6="","",IF(AND(H6="활성",OR(L6="",L6&lt;'Instructions'!$B$4-90)),"수동 검토 필요",""))</x:f>
        <x:v>수동 검토 필요</x:v>
      </x:c>
      <x:c r="O6" s="7" t="str">
        <x:f>IF(A6="","",IF(AND(G6="예",K6=""),"수동 검토 필요",""))</x:f>
        <x:v>수동 검토 필요</x:v>
      </x:c>
      <x:c r="P6" s="7" t="str">
        <x:f>IF(A6="","",IF(COUNTIFS($A$5:$A$55,A6)&gt;1,"수동 검토 필요",""))</x:f>
      </x:c>
    </x:row>
    <x:row r="7" ht="23" customHeight="1">
      <x:c r="A7" s="7" t="str">
        <x:v>GR-003</x:v>
      </x:c>
      <x:c r="B7" s="7" t="str">
        <x:v>USR-03</x:v>
      </x:c>
      <x:c r="C7" s="7" t="str">
        <x:v>SYS-01</x:v>
      </x:c>
      <x:c r="D7" s="7" t="str">
        <x:v>이전 담당자</x:v>
      </x:c>
      <x:c r="E7" s="7" t="str">
        <x:v>FLD-03</x:v>
      </x:c>
      <x:c r="F7" s="7" t="str">
        <x:v>아니요</x:v>
      </x:c>
      <x:c r="G7" s="7" t="str">
        <x:v>아니요</x:v>
      </x:c>
      <x:c r="H7" s="7" t="str">
        <x:v>비활성</x:v>
      </x:c>
      <x:c r="I7" s="9" t="d">
        <x:v>2026-08-15T00:00:00.000Z</x:v>
      </x:c>
      <x:c r="J7" s="9" t="d">
        <x:v>2026-03-01T00:00:00.000Z</x:v>
      </x:c>
      <x:c r="K7" s="7" t="str">
        <x:v>운영 책임자</x:v>
      </x:c>
      <x:c r="L7" s="9" t="d">
        <x:v>2026-08-01T00:00:00.000Z</x:v>
      </x:c>
      <x:c r="M7" s="7" t="str">
        <x:f>IF(A7="","",IF(AND(H7="활성",I7&lt;&gt;"",OR(J7="",J7&lt;I7)),"수동 검토 필요",""))</x:f>
      </x:c>
      <x:c r="N7" s="7" t="str">
        <x:f>IF(A7="","",IF(AND(H7="활성",OR(L7="",L7&lt;'Instructions'!$B$4-90)),"수동 검토 필요",""))</x:f>
      </x:c>
      <x:c r="O7" s="7" t="str">
        <x:f>IF(A7="","",IF(AND(G7="예",K7=""),"수동 검토 필요",""))</x:f>
      </x:c>
      <x:c r="P7" s="7" t="str">
        <x:f>IF(A7="","",IF(COUNTIFS($A$5:$A$55,A7)&gt;1,"수동 검토 필요",""))</x:f>
      </x:c>
    </x:row>
    <x:row r="8" ht="23" customHeight="1">
      <x:c r="A8" s="7"/>
      <x:c r="B8" s="7"/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7" t="str">
        <x:f>IF(A8="","",IF(AND(H8="활성",I8&lt;&gt;"",OR(J8="",J8&lt;I8)),"수동 검토 필요",""))</x:f>
      </x:c>
      <x:c r="N8" s="7" t="str">
        <x:f>IF(A8="","",IF(AND(H8="활성",OR(L8="",L8&lt;'Instructions'!$B$4-90)),"수동 검토 필요",""))</x:f>
      </x:c>
      <x:c r="O8" s="7" t="str">
        <x:f>IF(A8="","",IF(AND(G8="예",K8=""),"수동 검토 필요",""))</x:f>
      </x:c>
      <x:c r="P8" s="7" t="str">
        <x:f>IF(A8="","",IF(COUNTIFS($A$5:$A$55,A8)&gt;1,"수동 검토 필요",""))</x:f>
      </x:c>
    </x:row>
    <x:row r="9" ht="23" customHeight="1">
      <x:c r="A9" s="7"/>
      <x:c r="B9" s="7"/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 t="str">
        <x:f>IF(A9="","",IF(AND(H9="활성",I9&lt;&gt;"",OR(J9="",J9&lt;I9)),"수동 검토 필요",""))</x:f>
      </x:c>
      <x:c r="N9" s="7" t="str">
        <x:f>IF(A9="","",IF(AND(H9="활성",OR(L9="",L9&lt;'Instructions'!$B$4-90)),"수동 검토 필요",""))</x:f>
      </x:c>
      <x:c r="O9" s="7" t="str">
        <x:f>IF(A9="","",IF(AND(G9="예",K9=""),"수동 검토 필요",""))</x:f>
      </x:c>
      <x:c r="P9" s="7" t="str">
        <x:f>IF(A9="","",IF(COUNTIFS($A$5:$A$55,A9)&gt;1,"수동 검토 필요",""))</x:f>
      </x:c>
    </x:row>
    <x:row r="10" ht="23" customHeight="1">
      <x:c r="A10" s="7"/>
      <x:c r="B10" s="7"/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 t="str">
        <x:f>IF(A10="","",IF(AND(H10="활성",I10&lt;&gt;"",OR(J10="",J10&lt;I10)),"수동 검토 필요",""))</x:f>
      </x:c>
      <x:c r="N10" s="7" t="str">
        <x:f>IF(A10="","",IF(AND(H10="활성",OR(L10="",L10&lt;'Instructions'!$B$4-90)),"수동 검토 필요",""))</x:f>
      </x:c>
      <x:c r="O10" s="7" t="str">
        <x:f>IF(A10="","",IF(AND(G10="예",K10=""),"수동 검토 필요",""))</x:f>
      </x:c>
      <x:c r="P10" s="7" t="str">
        <x:f>IF(A10="","",IF(COUNTIFS($A$5:$A$55,A10)&gt;1,"수동 검토 필요",""))</x:f>
      </x:c>
    </x:row>
    <x:row r="11" ht="23" customHeight="1">
      <x:c r="A11" s="7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 t="str">
        <x:f>IF(A11="","",IF(AND(H11="활성",I11&lt;&gt;"",OR(J11="",J11&lt;I11)),"수동 검토 필요",""))</x:f>
      </x:c>
      <x:c r="N11" s="7" t="str">
        <x:f>IF(A11="","",IF(AND(H11="활성",OR(L11="",L11&lt;'Instructions'!$B$4-90)),"수동 검토 필요",""))</x:f>
      </x:c>
      <x:c r="O11" s="7" t="str">
        <x:f>IF(A11="","",IF(AND(G11="예",K11=""),"수동 검토 필요",""))</x:f>
      </x:c>
      <x:c r="P11" s="7" t="str">
        <x:f>IF(A11="","",IF(COUNTIFS($A$5:$A$55,A11)&gt;1,"수동 검토 필요",""))</x:f>
      </x:c>
    </x:row>
    <x:row r="12" ht="23" customHeight="1">
      <x:c r="A12" s="7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 t="str">
        <x:f>IF(A12="","",IF(AND(H12="활성",I12&lt;&gt;"",OR(J12="",J12&lt;I12)),"수동 검토 필요",""))</x:f>
      </x:c>
      <x:c r="N12" s="7" t="str">
        <x:f>IF(A12="","",IF(AND(H12="활성",OR(L12="",L12&lt;'Instructions'!$B$4-90)),"수동 검토 필요",""))</x:f>
      </x:c>
      <x:c r="O12" s="7" t="str">
        <x:f>IF(A12="","",IF(AND(G12="예",K12=""),"수동 검토 필요",""))</x:f>
      </x:c>
      <x:c r="P12" s="7" t="str">
        <x:f>IF(A12="","",IF(COUNTIFS($A$5:$A$55,A12)&gt;1,"수동 검토 필요",""))</x:f>
      </x:c>
    </x:row>
    <x:row r="13" ht="23" customHeight="1">
      <x:c r="A13" s="7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 t="str">
        <x:f>IF(A13="","",IF(AND(H13="활성",I13&lt;&gt;"",OR(J13="",J13&lt;I13)),"수동 검토 필요",""))</x:f>
      </x:c>
      <x:c r="N13" s="7" t="str">
        <x:f>IF(A13="","",IF(AND(H13="활성",OR(L13="",L13&lt;'Instructions'!$B$4-90)),"수동 검토 필요",""))</x:f>
      </x:c>
      <x:c r="O13" s="7" t="str">
        <x:f>IF(A13="","",IF(AND(G13="예",K13=""),"수동 검토 필요",""))</x:f>
      </x:c>
      <x:c r="P13" s="7" t="str">
        <x:f>IF(A13="","",IF(COUNTIFS($A$5:$A$55,A13)&gt;1,"수동 검토 필요",""))</x:f>
      </x:c>
    </x:row>
    <x:row r="14" ht="23" customHeight="1">
      <x:c r="A14" s="7"/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 t="str">
        <x:f>IF(A14="","",IF(AND(H14="활성",I14&lt;&gt;"",OR(J14="",J14&lt;I14)),"수동 검토 필요",""))</x:f>
      </x:c>
      <x:c r="N14" s="7" t="str">
        <x:f>IF(A14="","",IF(AND(H14="활성",OR(L14="",L14&lt;'Instructions'!$B$4-90)),"수동 검토 필요",""))</x:f>
      </x:c>
      <x:c r="O14" s="7" t="str">
        <x:f>IF(A14="","",IF(AND(G14="예",K14=""),"수동 검토 필요",""))</x:f>
      </x:c>
      <x:c r="P14" s="7" t="str">
        <x:f>IF(A14="","",IF(COUNTIFS($A$5:$A$55,A14)&gt;1,"수동 검토 필요",""))</x:f>
      </x:c>
    </x:row>
    <x:row r="15" ht="23" customHeight="1">
      <x:c r="A15" s="7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 t="str">
        <x:f>IF(A15="","",IF(AND(H15="활성",I15&lt;&gt;"",OR(J15="",J15&lt;I15)),"수동 검토 필요",""))</x:f>
      </x:c>
      <x:c r="N15" s="7" t="str">
        <x:f>IF(A15="","",IF(AND(H15="활성",OR(L15="",L15&lt;'Instructions'!$B$4-90)),"수동 검토 필요",""))</x:f>
      </x:c>
      <x:c r="O15" s="7" t="str">
        <x:f>IF(A15="","",IF(AND(G15="예",K15=""),"수동 검토 필요",""))</x:f>
      </x:c>
      <x:c r="P15" s="7" t="str">
        <x:f>IF(A15="","",IF(COUNTIFS($A$5:$A$55,A15)&gt;1,"수동 검토 필요",""))</x:f>
      </x:c>
    </x:row>
    <x:row r="16" ht="23" customHeight="1">
      <x:c r="A16" s="7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 t="str">
        <x:f>IF(A16="","",IF(AND(H16="활성",I16&lt;&gt;"",OR(J16="",J16&lt;I16)),"수동 검토 필요",""))</x:f>
      </x:c>
      <x:c r="N16" s="7" t="str">
        <x:f>IF(A16="","",IF(AND(H16="활성",OR(L16="",L16&lt;'Instructions'!$B$4-90)),"수동 검토 필요",""))</x:f>
      </x:c>
      <x:c r="O16" s="7" t="str">
        <x:f>IF(A16="","",IF(AND(G16="예",K16=""),"수동 검토 필요",""))</x:f>
      </x:c>
      <x:c r="P16" s="7" t="str">
        <x:f>IF(A16="","",IF(COUNTIFS($A$5:$A$55,A16)&gt;1,"수동 검토 필요",""))</x:f>
      </x:c>
    </x:row>
    <x:row r="17" ht="23" customHeight="1">
      <x:c r="A17" s="7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 t="str">
        <x:f>IF(A17="","",IF(AND(H17="활성",I17&lt;&gt;"",OR(J17="",J17&lt;I17)),"수동 검토 필요",""))</x:f>
      </x:c>
      <x:c r="N17" s="7" t="str">
        <x:f>IF(A17="","",IF(AND(H17="활성",OR(L17="",L17&lt;'Instructions'!$B$4-90)),"수동 검토 필요",""))</x:f>
      </x:c>
      <x:c r="O17" s="7" t="str">
        <x:f>IF(A17="","",IF(AND(G17="예",K17=""),"수동 검토 필요",""))</x:f>
      </x:c>
      <x:c r="P17" s="7" t="str">
        <x:f>IF(A17="","",IF(COUNTIFS($A$5:$A$55,A17)&gt;1,"수동 검토 필요",""))</x:f>
      </x:c>
    </x:row>
    <x:row r="18" ht="23" customHeight="1">
      <x:c r="A18" s="7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 t="str">
        <x:f>IF(A18="","",IF(AND(H18="활성",I18&lt;&gt;"",OR(J18="",J18&lt;I18)),"수동 검토 필요",""))</x:f>
      </x:c>
      <x:c r="N18" s="7" t="str">
        <x:f>IF(A18="","",IF(AND(H18="활성",OR(L18="",L18&lt;'Instructions'!$B$4-90)),"수동 검토 필요",""))</x:f>
      </x:c>
      <x:c r="O18" s="7" t="str">
        <x:f>IF(A18="","",IF(AND(G18="예",K18=""),"수동 검토 필요",""))</x:f>
      </x:c>
      <x:c r="P18" s="7" t="str">
        <x:f>IF(A18="","",IF(COUNTIFS($A$5:$A$55,A18)&gt;1,"수동 검토 필요",""))</x:f>
      </x:c>
    </x:row>
    <x:row r="19" ht="23" customHeight="1">
      <x:c r="A19" s="7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 t="str">
        <x:f>IF(A19="","",IF(AND(H19="활성",I19&lt;&gt;"",OR(J19="",J19&lt;I19)),"수동 검토 필요",""))</x:f>
      </x:c>
      <x:c r="N19" s="7" t="str">
        <x:f>IF(A19="","",IF(AND(H19="활성",OR(L19="",L19&lt;'Instructions'!$B$4-90)),"수동 검토 필요",""))</x:f>
      </x:c>
      <x:c r="O19" s="7" t="str">
        <x:f>IF(A19="","",IF(AND(G19="예",K19=""),"수동 검토 필요",""))</x:f>
      </x:c>
      <x:c r="P19" s="7" t="str">
        <x:f>IF(A19="","",IF(COUNTIFS($A$5:$A$55,A19)&gt;1,"수동 검토 필요",""))</x:f>
      </x:c>
    </x:row>
    <x:row r="20" ht="23" customHeight="1">
      <x:c r="A20" s="7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 t="str">
        <x:f>IF(A20="","",IF(AND(H20="활성",I20&lt;&gt;"",OR(J20="",J20&lt;I20)),"수동 검토 필요",""))</x:f>
      </x:c>
      <x:c r="N20" s="7" t="str">
        <x:f>IF(A20="","",IF(AND(H20="활성",OR(L20="",L20&lt;'Instructions'!$B$4-90)),"수동 검토 필요",""))</x:f>
      </x:c>
      <x:c r="O20" s="7" t="str">
        <x:f>IF(A20="","",IF(AND(G20="예",K20=""),"수동 검토 필요",""))</x:f>
      </x:c>
      <x:c r="P20" s="7" t="str">
        <x:f>IF(A20="","",IF(COUNTIFS($A$5:$A$55,A20)&gt;1,"수동 검토 필요",""))</x:f>
      </x:c>
    </x:row>
    <x:row r="21" ht="23" customHeight="1">
      <x:c r="A21" s="7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 t="str">
        <x:f>IF(A21="","",IF(AND(H21="활성",I21&lt;&gt;"",OR(J21="",J21&lt;I21)),"수동 검토 필요",""))</x:f>
      </x:c>
      <x:c r="N21" s="7" t="str">
        <x:f>IF(A21="","",IF(AND(H21="활성",OR(L21="",L21&lt;'Instructions'!$B$4-90)),"수동 검토 필요",""))</x:f>
      </x:c>
      <x:c r="O21" s="7" t="str">
        <x:f>IF(A21="","",IF(AND(G21="예",K21=""),"수동 검토 필요",""))</x:f>
      </x:c>
      <x:c r="P21" s="7" t="str">
        <x:f>IF(A21="","",IF(COUNTIFS($A$5:$A$55,A21)&gt;1,"수동 검토 필요",""))</x:f>
      </x:c>
    </x:row>
    <x:row r="22" ht="23" customHeight="1">
      <x:c r="A22" s="7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 t="str">
        <x:f>IF(A22="","",IF(AND(H22="활성",I22&lt;&gt;"",OR(J22="",J22&lt;I22)),"수동 검토 필요",""))</x:f>
      </x:c>
      <x:c r="N22" s="7" t="str">
        <x:f>IF(A22="","",IF(AND(H22="활성",OR(L22="",L22&lt;'Instructions'!$B$4-90)),"수동 검토 필요",""))</x:f>
      </x:c>
      <x:c r="O22" s="7" t="str">
        <x:f>IF(A22="","",IF(AND(G22="예",K22=""),"수동 검토 필요",""))</x:f>
      </x:c>
      <x:c r="P22" s="7" t="str">
        <x:f>IF(A22="","",IF(COUNTIFS($A$5:$A$55,A22)&gt;1,"수동 검토 필요",""))</x:f>
      </x:c>
    </x:row>
    <x:row r="23" ht="23" customHeight="1">
      <x:c r="A23" s="7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 t="str">
        <x:f>IF(A23="","",IF(AND(H23="활성",I23&lt;&gt;"",OR(J23="",J23&lt;I23)),"수동 검토 필요",""))</x:f>
      </x:c>
      <x:c r="N23" s="7" t="str">
        <x:f>IF(A23="","",IF(AND(H23="활성",OR(L23="",L23&lt;'Instructions'!$B$4-90)),"수동 검토 필요",""))</x:f>
      </x:c>
      <x:c r="O23" s="7" t="str">
        <x:f>IF(A23="","",IF(AND(G23="예",K23=""),"수동 검토 필요",""))</x:f>
      </x:c>
      <x:c r="P23" s="7" t="str">
        <x:f>IF(A23="","",IF(COUNTIFS($A$5:$A$55,A23)&gt;1,"수동 검토 필요",""))</x:f>
      </x:c>
    </x:row>
    <x:row r="24" ht="23" customHeight="1">
      <x:c r="A24" s="7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 t="str">
        <x:f>IF(A24="","",IF(AND(H24="활성",I24&lt;&gt;"",OR(J24="",J24&lt;I24)),"수동 검토 필요",""))</x:f>
      </x:c>
      <x:c r="N24" s="7" t="str">
        <x:f>IF(A24="","",IF(AND(H24="활성",OR(L24="",L24&lt;'Instructions'!$B$4-90)),"수동 검토 필요",""))</x:f>
      </x:c>
      <x:c r="O24" s="7" t="str">
        <x:f>IF(A24="","",IF(AND(G24="예",K24=""),"수동 검토 필요",""))</x:f>
      </x:c>
      <x:c r="P24" s="7" t="str">
        <x:f>IF(A24="","",IF(COUNTIFS($A$5:$A$55,A24)&gt;1,"수동 검토 필요",""))</x:f>
      </x:c>
    </x:row>
    <x:row r="25" ht="23" customHeight="1">
      <x:c r="A25" s="7"/>
      <x:c r="B25" s="7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 t="str">
        <x:f>IF(A25="","",IF(AND(H25="활성",I25&lt;&gt;"",OR(J25="",J25&lt;I25)),"수동 검토 필요",""))</x:f>
      </x:c>
      <x:c r="N25" s="7" t="str">
        <x:f>IF(A25="","",IF(AND(H25="활성",OR(L25="",L25&lt;'Instructions'!$B$4-90)),"수동 검토 필요",""))</x:f>
      </x:c>
      <x:c r="O25" s="7" t="str">
        <x:f>IF(A25="","",IF(AND(G25="예",K25=""),"수동 검토 필요",""))</x:f>
      </x:c>
      <x:c r="P25" s="7" t="str">
        <x:f>IF(A25="","",IF(COUNTIFS($A$5:$A$55,A25)&gt;1,"수동 검토 필요",""))</x:f>
      </x:c>
    </x:row>
    <x:row r="26" ht="23" customHeight="1">
      <x:c r="A26" s="7"/>
      <x:c r="B26" s="7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 t="str">
        <x:f>IF(A26="","",IF(AND(H26="활성",I26&lt;&gt;"",OR(J26="",J26&lt;I26)),"수동 검토 필요",""))</x:f>
      </x:c>
      <x:c r="N26" s="7" t="str">
        <x:f>IF(A26="","",IF(AND(H26="활성",OR(L26="",L26&lt;'Instructions'!$B$4-90)),"수동 검토 필요",""))</x:f>
      </x:c>
      <x:c r="O26" s="7" t="str">
        <x:f>IF(A26="","",IF(AND(G26="예",K26=""),"수동 검토 필요",""))</x:f>
      </x:c>
      <x:c r="P26" s="7" t="str">
        <x:f>IF(A26="","",IF(COUNTIFS($A$5:$A$55,A26)&gt;1,"수동 검토 필요",""))</x:f>
      </x:c>
    </x:row>
    <x:row r="27" ht="23" customHeight="1">
      <x:c r="A27" s="7"/>
      <x:c r="B27" s="7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 t="str">
        <x:f>IF(A27="","",IF(AND(H27="활성",I27&lt;&gt;"",OR(J27="",J27&lt;I27)),"수동 검토 필요",""))</x:f>
      </x:c>
      <x:c r="N27" s="7" t="str">
        <x:f>IF(A27="","",IF(AND(H27="활성",OR(L27="",L27&lt;'Instructions'!$B$4-90)),"수동 검토 필요",""))</x:f>
      </x:c>
      <x:c r="O27" s="7" t="str">
        <x:f>IF(A27="","",IF(AND(G27="예",K27=""),"수동 검토 필요",""))</x:f>
      </x:c>
      <x:c r="P27" s="7" t="str">
        <x:f>IF(A27="","",IF(COUNTIFS($A$5:$A$55,A27)&gt;1,"수동 검토 필요",""))</x:f>
      </x:c>
    </x:row>
    <x:row r="28" ht="23" customHeight="1">
      <x:c r="A28" s="7"/>
      <x:c r="B28" s="7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 t="str">
        <x:f>IF(A28="","",IF(AND(H28="활성",I28&lt;&gt;"",OR(J28="",J28&lt;I28)),"수동 검토 필요",""))</x:f>
      </x:c>
      <x:c r="N28" s="7" t="str">
        <x:f>IF(A28="","",IF(AND(H28="활성",OR(L28="",L28&lt;'Instructions'!$B$4-90)),"수동 검토 필요",""))</x:f>
      </x:c>
      <x:c r="O28" s="7" t="str">
        <x:f>IF(A28="","",IF(AND(G28="예",K28=""),"수동 검토 필요",""))</x:f>
      </x:c>
      <x:c r="P28" s="7" t="str">
        <x:f>IF(A28="","",IF(COUNTIFS($A$5:$A$55,A28)&gt;1,"수동 검토 필요",""))</x:f>
      </x:c>
    </x:row>
    <x:row r="29" ht="23" customHeight="1">
      <x:c r="A29" s="7"/>
      <x:c r="B29" s="7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 t="str">
        <x:f>IF(A29="","",IF(AND(H29="활성",I29&lt;&gt;"",OR(J29="",J29&lt;I29)),"수동 검토 필요",""))</x:f>
      </x:c>
      <x:c r="N29" s="7" t="str">
        <x:f>IF(A29="","",IF(AND(H29="활성",OR(L29="",L29&lt;'Instructions'!$B$4-90)),"수동 검토 필요",""))</x:f>
      </x:c>
      <x:c r="O29" s="7" t="str">
        <x:f>IF(A29="","",IF(AND(G29="예",K29=""),"수동 검토 필요",""))</x:f>
      </x:c>
      <x:c r="P29" s="7" t="str">
        <x:f>IF(A29="","",IF(COUNTIFS($A$5:$A$55,A29)&gt;1,"수동 검토 필요",""))</x:f>
      </x:c>
    </x:row>
    <x:row r="30" ht="23" customHeight="1">
      <x:c r="A30" s="7"/>
      <x:c r="B30" s="7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 t="str">
        <x:f>IF(A30="","",IF(AND(H30="활성",I30&lt;&gt;"",OR(J30="",J30&lt;I30)),"수동 검토 필요",""))</x:f>
      </x:c>
      <x:c r="N30" s="7" t="str">
        <x:f>IF(A30="","",IF(AND(H30="활성",OR(L30="",L30&lt;'Instructions'!$B$4-90)),"수동 검토 필요",""))</x:f>
      </x:c>
      <x:c r="O30" s="7" t="str">
        <x:f>IF(A30="","",IF(AND(G30="예",K30=""),"수동 검토 필요",""))</x:f>
      </x:c>
      <x:c r="P30" s="7" t="str">
        <x:f>IF(A30="","",IF(COUNTIFS($A$5:$A$55,A30)&gt;1,"수동 검토 필요",""))</x:f>
      </x:c>
    </x:row>
    <x:row r="31" ht="23" customHeight="1">
      <x:c r="A31" s="7"/>
      <x:c r="B31" s="7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 t="str">
        <x:f>IF(A31="","",IF(AND(H31="활성",I31&lt;&gt;"",OR(J31="",J31&lt;I31)),"수동 검토 필요",""))</x:f>
      </x:c>
      <x:c r="N31" s="7" t="str">
        <x:f>IF(A31="","",IF(AND(H31="활성",OR(L31="",L31&lt;'Instructions'!$B$4-90)),"수동 검토 필요",""))</x:f>
      </x:c>
      <x:c r="O31" s="7" t="str">
        <x:f>IF(A31="","",IF(AND(G31="예",K31=""),"수동 검토 필요",""))</x:f>
      </x:c>
      <x:c r="P31" s="7" t="str">
        <x:f>IF(A31="","",IF(COUNTIFS($A$5:$A$55,A31)&gt;1,"수동 검토 필요",""))</x:f>
      </x:c>
    </x:row>
    <x:row r="32" ht="23" customHeight="1">
      <x:c r="A32" s="7"/>
      <x:c r="B32" s="7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 t="str">
        <x:f>IF(A32="","",IF(AND(H32="활성",I32&lt;&gt;"",OR(J32="",J32&lt;I32)),"수동 검토 필요",""))</x:f>
      </x:c>
      <x:c r="N32" s="7" t="str">
        <x:f>IF(A32="","",IF(AND(H32="활성",OR(L32="",L32&lt;'Instructions'!$B$4-90)),"수동 검토 필요",""))</x:f>
      </x:c>
      <x:c r="O32" s="7" t="str">
        <x:f>IF(A32="","",IF(AND(G32="예",K32=""),"수동 검토 필요",""))</x:f>
      </x:c>
      <x:c r="P32" s="7" t="str">
        <x:f>IF(A32="","",IF(COUNTIFS($A$5:$A$55,A32)&gt;1,"수동 검토 필요",""))</x:f>
      </x:c>
    </x:row>
    <x:row r="33" ht="23" customHeight="1">
      <x:c r="A33" s="7"/>
      <x:c r="B33" s="7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 t="str">
        <x:f>IF(A33="","",IF(AND(H33="활성",I33&lt;&gt;"",OR(J33="",J33&lt;I33)),"수동 검토 필요",""))</x:f>
      </x:c>
      <x:c r="N33" s="7" t="str">
        <x:f>IF(A33="","",IF(AND(H33="활성",OR(L33="",L33&lt;'Instructions'!$B$4-90)),"수동 검토 필요",""))</x:f>
      </x:c>
      <x:c r="O33" s="7" t="str">
        <x:f>IF(A33="","",IF(AND(G33="예",K33=""),"수동 검토 필요",""))</x:f>
      </x:c>
      <x:c r="P33" s="7" t="str">
        <x:f>IF(A33="","",IF(COUNTIFS($A$5:$A$55,A33)&gt;1,"수동 검토 필요",""))</x:f>
      </x:c>
    </x:row>
    <x:row r="34" ht="23" customHeight="1">
      <x:c r="A34" s="7"/>
      <x:c r="B34" s="7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 t="str">
        <x:f>IF(A34="","",IF(AND(H34="활성",I34&lt;&gt;"",OR(J34="",J34&lt;I34)),"수동 검토 필요",""))</x:f>
      </x:c>
      <x:c r="N34" s="7" t="str">
        <x:f>IF(A34="","",IF(AND(H34="활성",OR(L34="",L34&lt;'Instructions'!$B$4-90)),"수동 검토 필요",""))</x:f>
      </x:c>
      <x:c r="O34" s="7" t="str">
        <x:f>IF(A34="","",IF(AND(G34="예",K34=""),"수동 검토 필요",""))</x:f>
      </x:c>
      <x:c r="P34" s="7" t="str">
        <x:f>IF(A34="","",IF(COUNTIFS($A$5:$A$55,A34)&gt;1,"수동 검토 필요",""))</x:f>
      </x:c>
    </x:row>
    <x:row r="35" ht="23" customHeight="1">
      <x:c r="A35" s="7"/>
      <x:c r="B35" s="7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 t="str">
        <x:f>IF(A35="","",IF(AND(H35="활성",I35&lt;&gt;"",OR(J35="",J35&lt;I35)),"수동 검토 필요",""))</x:f>
      </x:c>
      <x:c r="N35" s="7" t="str">
        <x:f>IF(A35="","",IF(AND(H35="활성",OR(L35="",L35&lt;'Instructions'!$B$4-90)),"수동 검토 필요",""))</x:f>
      </x:c>
      <x:c r="O35" s="7" t="str">
        <x:f>IF(A35="","",IF(AND(G35="예",K35=""),"수동 검토 필요",""))</x:f>
      </x:c>
      <x:c r="P35" s="7" t="str">
        <x:f>IF(A35="","",IF(COUNTIFS($A$5:$A$55,A35)&gt;1,"수동 검토 필요",""))</x:f>
      </x:c>
    </x:row>
    <x:row r="36" ht="23" customHeight="1">
      <x:c r="A36" s="7"/>
      <x:c r="B36" s="7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 t="str">
        <x:f>IF(A36="","",IF(AND(H36="활성",I36&lt;&gt;"",OR(J36="",J36&lt;I36)),"수동 검토 필요",""))</x:f>
      </x:c>
      <x:c r="N36" s="7" t="str">
        <x:f>IF(A36="","",IF(AND(H36="활성",OR(L36="",L36&lt;'Instructions'!$B$4-90)),"수동 검토 필요",""))</x:f>
      </x:c>
      <x:c r="O36" s="7" t="str">
        <x:f>IF(A36="","",IF(AND(G36="예",K36=""),"수동 검토 필요",""))</x:f>
      </x:c>
      <x:c r="P36" s="7" t="str">
        <x:f>IF(A36="","",IF(COUNTIFS($A$5:$A$55,A36)&gt;1,"수동 검토 필요",""))</x:f>
      </x:c>
    </x:row>
    <x:row r="37" ht="23" customHeight="1">
      <x:c r="A37" s="7"/>
      <x:c r="B37" s="7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 t="str">
        <x:f>IF(A37="","",IF(AND(H37="활성",I37&lt;&gt;"",OR(J37="",J37&lt;I37)),"수동 검토 필요",""))</x:f>
      </x:c>
      <x:c r="N37" s="7" t="str">
        <x:f>IF(A37="","",IF(AND(H37="활성",OR(L37="",L37&lt;'Instructions'!$B$4-90)),"수동 검토 필요",""))</x:f>
      </x:c>
      <x:c r="O37" s="7" t="str">
        <x:f>IF(A37="","",IF(AND(G37="예",K37=""),"수동 검토 필요",""))</x:f>
      </x:c>
      <x:c r="P37" s="7" t="str">
        <x:f>IF(A37="","",IF(COUNTIFS($A$5:$A$55,A37)&gt;1,"수동 검토 필요",""))</x:f>
      </x:c>
    </x:row>
    <x:row r="38" ht="23" customHeight="1">
      <x:c r="A38" s="7"/>
      <x:c r="B38" s="7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 t="str">
        <x:f>IF(A38="","",IF(AND(H38="활성",I38&lt;&gt;"",OR(J38="",J38&lt;I38)),"수동 검토 필요",""))</x:f>
      </x:c>
      <x:c r="N38" s="7" t="str">
        <x:f>IF(A38="","",IF(AND(H38="활성",OR(L38="",L38&lt;'Instructions'!$B$4-90)),"수동 검토 필요",""))</x:f>
      </x:c>
      <x:c r="O38" s="7" t="str">
        <x:f>IF(A38="","",IF(AND(G38="예",K38=""),"수동 검토 필요",""))</x:f>
      </x:c>
      <x:c r="P38" s="7" t="str">
        <x:f>IF(A38="","",IF(COUNTIFS($A$5:$A$55,A38)&gt;1,"수동 검토 필요",""))</x:f>
      </x:c>
    </x:row>
    <x:row r="39" ht="23" customHeight="1">
      <x:c r="A39" s="7"/>
      <x:c r="B39" s="7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 t="str">
        <x:f>IF(A39="","",IF(AND(H39="활성",I39&lt;&gt;"",OR(J39="",J39&lt;I39)),"수동 검토 필요",""))</x:f>
      </x:c>
      <x:c r="N39" s="7" t="str">
        <x:f>IF(A39="","",IF(AND(H39="활성",OR(L39="",L39&lt;'Instructions'!$B$4-90)),"수동 검토 필요",""))</x:f>
      </x:c>
      <x:c r="O39" s="7" t="str">
        <x:f>IF(A39="","",IF(AND(G39="예",K39=""),"수동 검토 필요",""))</x:f>
      </x:c>
      <x:c r="P39" s="7" t="str">
        <x:f>IF(A39="","",IF(COUNTIFS($A$5:$A$55,A39)&gt;1,"수동 검토 필요",""))</x:f>
      </x:c>
    </x:row>
    <x:row r="40" ht="23" customHeight="1">
      <x:c r="A40" s="7"/>
      <x:c r="B40" s="7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 t="str">
        <x:f>IF(A40="","",IF(AND(H40="활성",I40&lt;&gt;"",OR(J40="",J40&lt;I40)),"수동 검토 필요",""))</x:f>
      </x:c>
      <x:c r="N40" s="7" t="str">
        <x:f>IF(A40="","",IF(AND(H40="활성",OR(L40="",L40&lt;'Instructions'!$B$4-90)),"수동 검토 필요",""))</x:f>
      </x:c>
      <x:c r="O40" s="7" t="str">
        <x:f>IF(A40="","",IF(AND(G40="예",K40=""),"수동 검토 필요",""))</x:f>
      </x:c>
      <x:c r="P40" s="7" t="str">
        <x:f>IF(A40="","",IF(COUNTIFS($A$5:$A$55,A40)&gt;1,"수동 검토 필요",""))</x:f>
      </x:c>
    </x:row>
    <x:row r="41" ht="23" customHeight="1">
      <x:c r="A41" s="7"/>
      <x:c r="B41" s="7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 t="str">
        <x:f>IF(A41="","",IF(AND(H41="활성",I41&lt;&gt;"",OR(J41="",J41&lt;I41)),"수동 검토 필요",""))</x:f>
      </x:c>
      <x:c r="N41" s="7" t="str">
        <x:f>IF(A41="","",IF(AND(H41="활성",OR(L41="",L41&lt;'Instructions'!$B$4-90)),"수동 검토 필요",""))</x:f>
      </x:c>
      <x:c r="O41" s="7" t="str">
        <x:f>IF(A41="","",IF(AND(G41="예",K41=""),"수동 검토 필요",""))</x:f>
      </x:c>
      <x:c r="P41" s="7" t="str">
        <x:f>IF(A41="","",IF(COUNTIFS($A$5:$A$55,A41)&gt;1,"수동 검토 필요",""))</x:f>
      </x:c>
    </x:row>
    <x:row r="42" ht="23" customHeight="1">
      <x:c r="A42" s="7"/>
      <x:c r="B42" s="7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 t="str">
        <x:f>IF(A42="","",IF(AND(H42="활성",I42&lt;&gt;"",OR(J42="",J42&lt;I42)),"수동 검토 필요",""))</x:f>
      </x:c>
      <x:c r="N42" s="7" t="str">
        <x:f>IF(A42="","",IF(AND(H42="활성",OR(L42="",L42&lt;'Instructions'!$B$4-90)),"수동 검토 필요",""))</x:f>
      </x:c>
      <x:c r="O42" s="7" t="str">
        <x:f>IF(A42="","",IF(AND(G42="예",K42=""),"수동 검토 필요",""))</x:f>
      </x:c>
      <x:c r="P42" s="7" t="str">
        <x:f>IF(A42="","",IF(COUNTIFS($A$5:$A$55,A42)&gt;1,"수동 검토 필요",""))</x:f>
      </x:c>
    </x:row>
    <x:row r="43" ht="23" customHeight="1">
      <x:c r="A43" s="7"/>
      <x:c r="B43" s="7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 t="str">
        <x:f>IF(A43="","",IF(AND(H43="활성",I43&lt;&gt;"",OR(J43="",J43&lt;I43)),"수동 검토 필요",""))</x:f>
      </x:c>
      <x:c r="N43" s="7" t="str">
        <x:f>IF(A43="","",IF(AND(H43="활성",OR(L43="",L43&lt;'Instructions'!$B$4-90)),"수동 검토 필요",""))</x:f>
      </x:c>
      <x:c r="O43" s="7" t="str">
        <x:f>IF(A43="","",IF(AND(G43="예",K43=""),"수동 검토 필요",""))</x:f>
      </x:c>
      <x:c r="P43" s="7" t="str">
        <x:f>IF(A43="","",IF(COUNTIFS($A$5:$A$55,A43)&gt;1,"수동 검토 필요",""))</x:f>
      </x:c>
    </x:row>
    <x:row r="44" ht="23" customHeight="1">
      <x:c r="A44" s="7"/>
      <x:c r="B44" s="7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 t="str">
        <x:f>IF(A44="","",IF(AND(H44="활성",I44&lt;&gt;"",OR(J44="",J44&lt;I44)),"수동 검토 필요",""))</x:f>
      </x:c>
      <x:c r="N44" s="7" t="str">
        <x:f>IF(A44="","",IF(AND(H44="활성",OR(L44="",L44&lt;'Instructions'!$B$4-90)),"수동 검토 필요",""))</x:f>
      </x:c>
      <x:c r="O44" s="7" t="str">
        <x:f>IF(A44="","",IF(AND(G44="예",K44=""),"수동 검토 필요",""))</x:f>
      </x:c>
      <x:c r="P44" s="7" t="str">
        <x:f>IF(A44="","",IF(COUNTIFS($A$5:$A$55,A44)&gt;1,"수동 검토 필요",""))</x:f>
      </x:c>
    </x:row>
    <x:row r="45" ht="23" customHeight="1">
      <x:c r="A45" s="7"/>
      <x:c r="B45" s="7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 t="str">
        <x:f>IF(A45="","",IF(AND(H45="활성",I45&lt;&gt;"",OR(J45="",J45&lt;I45)),"수동 검토 필요",""))</x:f>
      </x:c>
      <x:c r="N45" s="7" t="str">
        <x:f>IF(A45="","",IF(AND(H45="활성",OR(L45="",L45&lt;'Instructions'!$B$4-90)),"수동 검토 필요",""))</x:f>
      </x:c>
      <x:c r="O45" s="7" t="str">
        <x:f>IF(A45="","",IF(AND(G45="예",K45=""),"수동 검토 필요",""))</x:f>
      </x:c>
      <x:c r="P45" s="7" t="str">
        <x:f>IF(A45="","",IF(COUNTIFS($A$5:$A$55,A45)&gt;1,"수동 검토 필요",""))</x:f>
      </x:c>
    </x:row>
    <x:row r="46" ht="23" customHeight="1">
      <x:c r="A46" s="7"/>
      <x:c r="B46" s="7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 t="str">
        <x:f>IF(A46="","",IF(AND(H46="활성",I46&lt;&gt;"",OR(J46="",J46&lt;I46)),"수동 검토 필요",""))</x:f>
      </x:c>
      <x:c r="N46" s="7" t="str">
        <x:f>IF(A46="","",IF(AND(H46="활성",OR(L46="",L46&lt;'Instructions'!$B$4-90)),"수동 검토 필요",""))</x:f>
      </x:c>
      <x:c r="O46" s="7" t="str">
        <x:f>IF(A46="","",IF(AND(G46="예",K46=""),"수동 검토 필요",""))</x:f>
      </x:c>
      <x:c r="P46" s="7" t="str">
        <x:f>IF(A46="","",IF(COUNTIFS($A$5:$A$55,A46)&gt;1,"수동 검토 필요",""))</x:f>
      </x:c>
    </x:row>
    <x:row r="47" ht="23" customHeight="1">
      <x:c r="A47" s="7"/>
      <x:c r="B47" s="7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 t="str">
        <x:f>IF(A47="","",IF(AND(H47="활성",I47&lt;&gt;"",OR(J47="",J47&lt;I47)),"수동 검토 필요",""))</x:f>
      </x:c>
      <x:c r="N47" s="7" t="str">
        <x:f>IF(A47="","",IF(AND(H47="활성",OR(L47="",L47&lt;'Instructions'!$B$4-90)),"수동 검토 필요",""))</x:f>
      </x:c>
      <x:c r="O47" s="7" t="str">
        <x:f>IF(A47="","",IF(AND(G47="예",K47=""),"수동 검토 필요",""))</x:f>
      </x:c>
      <x:c r="P47" s="7" t="str">
        <x:f>IF(A47="","",IF(COUNTIFS($A$5:$A$55,A47)&gt;1,"수동 검토 필요",""))</x:f>
      </x:c>
    </x:row>
    <x:row r="48" ht="23" customHeight="1">
      <x:c r="A48" s="7"/>
      <x:c r="B48" s="7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 t="str">
        <x:f>IF(A48="","",IF(AND(H48="활성",I48&lt;&gt;"",OR(J48="",J48&lt;I48)),"수동 검토 필요",""))</x:f>
      </x:c>
      <x:c r="N48" s="7" t="str">
        <x:f>IF(A48="","",IF(AND(H48="활성",OR(L48="",L48&lt;'Instructions'!$B$4-90)),"수동 검토 필요",""))</x:f>
      </x:c>
      <x:c r="O48" s="7" t="str">
        <x:f>IF(A48="","",IF(AND(G48="예",K48=""),"수동 검토 필요",""))</x:f>
      </x:c>
      <x:c r="P48" s="7" t="str">
        <x:f>IF(A48="","",IF(COUNTIFS($A$5:$A$55,A48)&gt;1,"수동 검토 필요",""))</x:f>
      </x:c>
    </x:row>
    <x:row r="49" ht="23" customHeight="1">
      <x:c r="A49" s="7"/>
      <x:c r="B49" s="7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 t="str">
        <x:f>IF(A49="","",IF(AND(H49="활성",I49&lt;&gt;"",OR(J49="",J49&lt;I49)),"수동 검토 필요",""))</x:f>
      </x:c>
      <x:c r="N49" s="7" t="str">
        <x:f>IF(A49="","",IF(AND(H49="활성",OR(L49="",L49&lt;'Instructions'!$B$4-90)),"수동 검토 필요",""))</x:f>
      </x:c>
      <x:c r="O49" s="7" t="str">
        <x:f>IF(A49="","",IF(AND(G49="예",K49=""),"수동 검토 필요",""))</x:f>
      </x:c>
      <x:c r="P49" s="7" t="str">
        <x:f>IF(A49="","",IF(COUNTIFS($A$5:$A$55,A49)&gt;1,"수동 검토 필요",""))</x:f>
      </x:c>
    </x:row>
    <x:row r="50" ht="23" customHeight="1">
      <x:c r="A50" s="7"/>
      <x:c r="B50" s="7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 t="str">
        <x:f>IF(A50="","",IF(AND(H50="활성",I50&lt;&gt;"",OR(J50="",J50&lt;I50)),"수동 검토 필요",""))</x:f>
      </x:c>
      <x:c r="N50" s="7" t="str">
        <x:f>IF(A50="","",IF(AND(H50="활성",OR(L50="",L50&lt;'Instructions'!$B$4-90)),"수동 검토 필요",""))</x:f>
      </x:c>
      <x:c r="O50" s="7" t="str">
        <x:f>IF(A50="","",IF(AND(G50="예",K50=""),"수동 검토 필요",""))</x:f>
      </x:c>
      <x:c r="P50" s="7" t="str">
        <x:f>IF(A50="","",IF(COUNTIFS($A$5:$A$55,A50)&gt;1,"수동 검토 필요",""))</x:f>
      </x:c>
    </x:row>
    <x:row r="51" ht="23" customHeight="1">
      <x:c r="A51" s="7"/>
      <x:c r="B51" s="7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 t="str">
        <x:f>IF(A51="","",IF(AND(H51="활성",I51&lt;&gt;"",OR(J51="",J51&lt;I51)),"수동 검토 필요",""))</x:f>
      </x:c>
      <x:c r="N51" s="7" t="str">
        <x:f>IF(A51="","",IF(AND(H51="활성",OR(L51="",L51&lt;'Instructions'!$B$4-90)),"수동 검토 필요",""))</x:f>
      </x:c>
      <x:c r="O51" s="7" t="str">
        <x:f>IF(A51="","",IF(AND(G51="예",K51=""),"수동 검토 필요",""))</x:f>
      </x:c>
      <x:c r="P51" s="7" t="str">
        <x:f>IF(A51="","",IF(COUNTIFS($A$5:$A$55,A51)&gt;1,"수동 검토 필요",""))</x:f>
      </x:c>
    </x:row>
    <x:row r="52" ht="23" customHeight="1">
      <x:c r="A52" s="7"/>
      <x:c r="B52" s="7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 t="str">
        <x:f>IF(A52="","",IF(AND(H52="활성",I52&lt;&gt;"",OR(J52="",J52&lt;I52)),"수동 검토 필요",""))</x:f>
      </x:c>
      <x:c r="N52" s="7" t="str">
        <x:f>IF(A52="","",IF(AND(H52="활성",OR(L52="",L52&lt;'Instructions'!$B$4-90)),"수동 검토 필요",""))</x:f>
      </x:c>
      <x:c r="O52" s="7" t="str">
        <x:f>IF(A52="","",IF(AND(G52="예",K52=""),"수동 검토 필요",""))</x:f>
      </x:c>
      <x:c r="P52" s="7" t="str">
        <x:f>IF(A52="","",IF(COUNTIFS($A$5:$A$55,A52)&gt;1,"수동 검토 필요",""))</x:f>
      </x:c>
    </x:row>
    <x:row r="53" ht="23" customHeight="1">
      <x:c r="A53" s="7"/>
      <x:c r="B53" s="7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 t="str">
        <x:f>IF(A53="","",IF(AND(H53="활성",I53&lt;&gt;"",OR(J53="",J53&lt;I53)),"수동 검토 필요",""))</x:f>
      </x:c>
      <x:c r="N53" s="7" t="str">
        <x:f>IF(A53="","",IF(AND(H53="활성",OR(L53="",L53&lt;'Instructions'!$B$4-90)),"수동 검토 필요",""))</x:f>
      </x:c>
      <x:c r="O53" s="7" t="str">
        <x:f>IF(A53="","",IF(AND(G53="예",K53=""),"수동 검토 필요",""))</x:f>
      </x:c>
      <x:c r="P53" s="7" t="str">
        <x:f>IF(A53="","",IF(COUNTIFS($A$5:$A$55,A53)&gt;1,"수동 검토 필요",""))</x:f>
      </x:c>
    </x:row>
    <x:row r="54" ht="23" customHeight="1">
      <x:c r="A54" s="7"/>
      <x:c r="B54" s="7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 t="str">
        <x:f>IF(A54="","",IF(AND(H54="활성",I54&lt;&gt;"",OR(J54="",J54&lt;I54)),"수동 검토 필요",""))</x:f>
      </x:c>
      <x:c r="N54" s="7" t="str">
        <x:f>IF(A54="","",IF(AND(H54="활성",OR(L54="",L54&lt;'Instructions'!$B$4-90)),"수동 검토 필요",""))</x:f>
      </x:c>
      <x:c r="O54" s="7" t="str">
        <x:f>IF(A54="","",IF(AND(G54="예",K54=""),"수동 검토 필요",""))</x:f>
      </x:c>
      <x:c r="P54" s="7" t="str">
        <x:f>IF(A54="","",IF(COUNTIFS($A$5:$A$55,A54)&gt;1,"수동 검토 필요",""))</x:f>
      </x:c>
    </x:row>
    <x:row r="55" ht="23" customHeight="1">
      <x:c r="A55" s="7"/>
      <x:c r="B55" s="7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 t="str">
        <x:f>IF(A55="","",IF(AND(H55="활성",I55&lt;&gt;"",OR(J55="",J55&lt;I55)),"수동 검토 필요",""))</x:f>
      </x:c>
      <x:c r="N55" s="7" t="str">
        <x:f>IF(A55="","",IF(AND(H55="활성",OR(L55="",L55&lt;'Instructions'!$B$4-90)),"수동 검토 필요",""))</x:f>
      </x:c>
      <x:c r="O55" s="7" t="str">
        <x:f>IF(A55="","",IF(AND(G55="예",K55=""),"수동 검토 필요",""))</x:f>
      </x:c>
      <x:c r="P55" s="7" t="str">
        <x:f>IF(A55="","",IF(COUNTIFS($A$5:$A$55,A55)&gt;1,"수동 검토 필요",""))</x:f>
      </x:c>
    </x:row>
    <x:row r="56" ht="23" customHeight="1">
      <x:c r="A56" s="7"/>
      <x:c r="B56" s="7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민감 항목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항목 번호</x:v>
      </x:c>
      <x:c r="B4" s="5" t="str">
        <x:v>정보 유형</x:v>
      </x:c>
      <x:c r="C4" s="5" t="str">
        <x:v>민감성 이유</x:v>
      </x:c>
      <x:c r="D4" s="5" t="str">
        <x:v>조회 필요성</x:v>
      </x:c>
      <x:c r="E4" s="5" t="str">
        <x:v>내보내기 필요성</x:v>
      </x:c>
      <x:c r="F4" s="5"/>
      <x:c r="G4" s="5"/>
      <x:c r="H4" s="5"/>
    </x:row>
    <x:row r="5" ht="23" customHeight="1">
      <x:c r="A5" s="7" t="str">
        <x:v>FLD-01</x:v>
      </x:c>
      <x:c r="B5" s="7" t="str">
        <x:v>수령인 주소</x:v>
      </x:c>
      <x:c r="C5" s="7" t="str">
        <x:v>배송지</x:v>
      </x:c>
      <x:c r="D5" s="7" t="str">
        <x:v>배송에 한정</x:v>
      </x:c>
      <x:c r="E5" s="7" t="str">
        <x:v>제한</x:v>
      </x:c>
      <x:c r="F5" s="7"/>
      <x:c r="G5" s="7"/>
      <x:c r="H5" s="7"/>
    </x:row>
    <x:row r="6" ht="23" customHeight="1">
      <x:c r="A6" s="7" t="str">
        <x:v>FLD-02</x:v>
      </x:c>
      <x:c r="B6" s="7" t="str">
        <x:v>연락 이메일</x:v>
      </x:c>
      <x:c r="C6" s="7" t="str">
        <x:v>수령인 연락</x:v>
      </x:c>
      <x:c r="D6" s="7" t="str">
        <x:v>서비스에 한정</x:v>
      </x:c>
      <x:c r="E6" s="7" t="str">
        <x:v>제한</x:v>
      </x:c>
      <x:c r="F6" s="7"/>
      <x:c r="G6" s="7"/>
      <x:c r="H6" s="7"/>
    </x:row>
    <x:row r="7" ht="23" customHeight="1">
      <x:c r="A7" s="7" t="str">
        <x:v>FLD-03</x:v>
      </x:c>
      <x:c r="B7" s="7" t="str">
        <x:v>선물 선택</x:v>
      </x:c>
      <x:c r="C7" s="7" t="str">
        <x:v>선호 정보</x:v>
      </x:c>
      <x:c r="D7" s="7" t="str">
        <x:v>운영 수행</x:v>
      </x:c>
      <x:c r="E7" s="7" t="str">
        <x:v>조건부</x:v>
      </x:c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검토 기록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권한 번호</x:v>
      </x:c>
      <x:c r="B4" s="5" t="str">
        <x:v>검토자</x:v>
      </x:c>
      <x:c r="C4" s="5" t="str">
        <x:v>점검 기준일</x:v>
      </x:c>
      <x:c r="D4" s="5" t="str">
        <x:v>결정</x:v>
      </x:c>
      <x:c r="E4" s="5" t="str">
        <x:v>증거 번호</x:v>
      </x:c>
      <x:c r="F4" s="5" t="str">
        <x:v>다음 검토</x:v>
      </x:c>
      <x:c r="G4" s="5" t="str">
        <x:v>종결 증거</x:v>
      </x:c>
      <x:c r="H4" s="5"/>
    </x:row>
    <x:row r="5" ht="23" customHeight="1">
      <x:c r="A5" s="7" t="str">
        <x:v>GR-001</x:v>
      </x:c>
      <x:c r="B5" s="7" t="str">
        <x:v>보안 검토자</x:v>
      </x:c>
      <x:c r="C5" s="9" t="d">
        <x:v>2026-10-14T00:00:00.000Z</x:v>
      </x:c>
      <x:c r="D5" s="7" t="str">
        <x:v>조사 필요</x:v>
      </x:c>
      <x:c r="E5" s="7" t="str">
        <x:v>EXAMPLE-ONLY</x:v>
      </x:c>
      <x:c r="F5" s="9" t="d">
        <x:v>2026-10-21T00:00:00.000Z</x:v>
      </x:c>
      <x:c r="G5" s="7" t="str"/>
      <x:c r="H5" s="7"/>
    </x:row>
    <x:row r="6" ht="23" customHeight="1">
      <x:c r="A6" s="7" t="str">
        <x:v>GR-002</x:v>
      </x:c>
      <x:c r="B6" s="7" t="str">
        <x:v>개인정보 검토자</x:v>
      </x:c>
      <x:c r="C6" s="9" t="d">
        <x:v>2026-10-14T00:00:00.000Z</x:v>
      </x:c>
      <x:c r="D6" s="7" t="str">
        <x:v>책임자 지정</x:v>
      </x:c>
      <x:c r="E6" s="7" t="str">
        <x:v>EXAMPLE-ONLY</x:v>
      </x:c>
      <x:c r="F6" s="9" t="d">
        <x:v>2026-10-21T00:00:00.000Z</x:v>
      </x:c>
      <x:c r="G6" s="7" t="str"/>
      <x:c r="H6" s="7"/>
    </x:row>
    <x:row r="7" ht="23" customHeight="1">
      <x:c r="A7" s="7"/>
      <x:c r="B7" s="7"/>
      <x:c r="C7" s="7"/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예외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예외 번호</x:v>
      </x:c>
      <x:c r="B4" s="5" t="str">
        <x:v>권한 번호</x:v>
      </x:c>
      <x:c r="C4" s="5" t="str">
        <x:v>사유</x:v>
      </x:c>
      <x:c r="D4" s="5" t="str">
        <x:v>책임자</x:v>
      </x:c>
      <x:c r="E4" s="5" t="str">
        <x:v>만료일</x:v>
      </x:c>
      <x:c r="F4" s="5" t="str">
        <x:v>승인 증거</x:v>
      </x:c>
      <x:c r="G4" s="5" t="str">
        <x:v>상태</x:v>
      </x:c>
      <x:c r="H4" s="5"/>
    </x:row>
    <x:row r="5" ht="23" customHeight="1">
      <x:c r="A5" s="7" t="str">
        <x:v>EX-001</x:v>
      </x:c>
      <x:c r="B5" s="7" t="str">
        <x:v>GR-001</x:v>
      </x:c>
      <x:c r="C5" s="7" t="str">
        <x:v>예시 임시 필요</x:v>
      </x:c>
      <x:c r="D5" s="7" t="str">
        <x:v>보안 책임자</x:v>
      </x:c>
      <x:c r="E5" s="9" t="d">
        <x:v>2026-10-21T00:00:00.000Z</x:v>
      </x:c>
      <x:c r="F5" s="7" t="str">
        <x:v>EXAMPLE-ONLY</x:v>
      </x:c>
      <x:c r="G5" s="7" t="str">
        <x:v>미종결</x:v>
      </x:c>
      <x:c r="H5" s="7"/>
    </x:row>
    <x:row r="6" ht="23" customHeight="1">
      <x:c r="A6" s="7"/>
      <x:c r="B6" s="7"/>
      <x:c r="C6" s="7"/>
      <x:c r="D6" s="7"/>
      <x:c r="E6" s="7"/>
      <x:c r="F6" s="7"/>
      <x:c r="G6" s="7"/>
      <x:c r="H6" s="7"/>
    </x:row>
    <x:row r="7" ht="23" customHeight="1">
      <x:c r="A7" s="7"/>
      <x:c r="B7" s="7"/>
      <x:c r="C7" s="7"/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75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품질 확인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점검 항목</x:v>
      </x:c>
      <x:c r="B4" s="5" t="str">
        <x:v>건수</x:v>
      </x:c>
      <x:c r="C4" s="5" t="str">
        <x:v>의미</x:v>
      </x:c>
      <x:c r="D4" s="5"/>
      <x:c r="E4" s="5"/>
      <x:c r="F4" s="5"/>
      <x:c r="G4" s="5"/>
      <x:c r="H4" s="5"/>
    </x:row>
    <x:row r="5" ht="23" customHeight="1">
      <x:c r="A5" s="7" t="str">
        <x:v>권한 부여 뒤 역할 변경</x:v>
      </x:c>
      <x:c r="B5" s="7" t="n">
        <x:f>COUNTIFS('Role Grants'!M5:M55,"수동 검토 필요")</x:f>
        <x:v>1</x:v>
      </x:c>
      <x:c r="C5" s="7" t="str">
        <x:v>시간 순서를 조사하고 부적절한 권한으로 단정하지 않습니다.</x:v>
      </x:c>
      <x:c r="D5" s="7"/>
      <x:c r="E5" s="7"/>
      <x:c r="F5" s="7"/>
      <x:c r="G5" s="7"/>
      <x:c r="H5" s="7"/>
    </x:row>
    <x:row r="6" ht="23" customHeight="1">
      <x:c r="A6" s="7" t="str">
        <x:v>검토 후 구십 일 초과</x:v>
      </x:c>
      <x:c r="B6" s="7" t="n">
        <x:f>COUNTIFS('Role Grants'!N5:N55,"수동 검토 필요")</x:f>
        <x:v>2</x:v>
      </x:c>
      <x:c r="C6" s="7" t="str">
        <x:v>승인된 주기로 검토합니다. 예시는 구십 일입니다.</x:v>
      </x:c>
      <x:c r="D6" s="7"/>
      <x:c r="E6" s="7"/>
      <x:c r="F6" s="7"/>
      <x:c r="G6" s="7"/>
      <x:c r="H6" s="7"/>
    </x:row>
    <x:row r="7" ht="23" customHeight="1">
      <x:c r="A7" s="7" t="str">
        <x:v>책임자 없는 내보내기</x:v>
      </x:c>
      <x:c r="B7" s="7" t="n">
        <x:f>COUNTIFS('Role Grants'!O5:O55,"수동 검토 필요")</x:f>
        <x:v>1</x:v>
      </x:c>
      <x:c r="C7" s="7" t="str">
        <x:v>내보내기 권한을 유지하기 전에 책임자를 지정합니다.</x:v>
      </x:c>
      <x:c r="D7" s="7"/>
      <x:c r="E7" s="7"/>
      <x:c r="F7" s="7"/>
      <x:c r="G7" s="7"/>
      <x:c r="H7" s="7"/>
    </x:row>
    <x:row r="8" ht="23" customHeight="1">
      <x:c r="A8" s="7" t="str">
        <x:v>권한 번호 중복</x:v>
      </x:c>
      <x:c r="B8" s="7" t="n">
        <x:f>COUNTIFS('Role Grants'!P5:P55,"수동 검토 필요")</x:f>
        <x:v>0</x:v>
      </x:c>
      <x:c r="C8" s="7" t="str">
        <x:v>예시를 바꾸고 번호의 고유성을 사람이 확인합니다.</x:v>
      </x:c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88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방법론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버전</x:v>
      </x:c>
      <x:c r="B4" s="5" t="str">
        <x:v>자료 기간</x:v>
      </x:c>
      <x:c r="C4" s="5" t="str">
        <x:v>방법</x:v>
      </x:c>
      <x:c r="D4" s="5"/>
      <x:c r="E4" s="5"/>
      <x:c r="F4" s="5"/>
      <x:c r="G4" s="5"/>
      <x:c r="H4" s="5"/>
    </x:row>
    <x:row r="5" ht="23" customHeight="1">
      <x:c r="A5" s="7" t="str">
        <x:v>v1.0</x:v>
      </x:c>
      <x:c r="B5" s="7" t="str">
        <x:v>As-of 2026-10-14</x:v>
      </x:c>
      <x:c r="C5" s="7" t="str">
        <x:v>서식일 뿐이며 예시는 가상입니다. 원본 시스템 증거를 수집합니다.</x:v>
      </x:c>
      <x:c r="D5" s="7"/>
      <x:c r="E5" s="7"/>
      <x:c r="F5" s="7"/>
      <x:c r="G5" s="7"/>
      <x:c r="H5" s="7"/>
    </x:row>
    <x:row r="6" ht="23" customHeight="1">
      <x:c r="A6" s="7" t="str">
        <x:v>결정</x:v>
      </x:c>
      <x:c r="B6" s="7" t="str">
        <x:v>사람의 판단</x:v>
      </x:c>
      <x:c r="C6" s="7" t="str">
        <x:v>표시는 검토 요청이며 권한 부여·회수 결정이 아닙니다.</x:v>
      </x:c>
      <x:c r="D6" s="7"/>
      <x:c r="E6" s="7"/>
      <x:c r="F6" s="7"/>
      <x:c r="G6" s="7"/>
      <x:c r="H6" s="7"/>
    </x:row>
    <x:row r="7" ht="23" customHeight="1">
      <x:c r="A7" s="7" t="str">
        <x:v>갱신</x:v>
      </x:c>
      <x:c r="B7" s="7" t="str">
        <x:v>반기마다</x:v>
      </x:c>
      <x:c r="C7" s="7" t="str">
        <x:v>역할·책임자·내보내기 설정이 바뀐 뒤에도 다시 점검합니다.</x:v>
      </x:c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 t="str">
        <x:v>1차 출처 1</x:v>
      </x:c>
      <x:c r="B10" s="7" t="str">
        <x:v>https://csrc.nist.gov/pubs/sp/800/53/r5/upd1/final</x:v>
      </x:c>
      <x:c r="C10" s="7"/>
      <x:c r="D10" s="7"/>
      <x:c r="E10" s="7"/>
      <x:c r="F10" s="7"/>
      <x:c r="G10" s="7"/>
      <x:c r="H10" s="7"/>
    </x:row>
    <x:row r="11" ht="23" customHeight="1">
      <x:c r="A11" s="7" t="str">
        <x:v>1차 출처 2</x:v>
      </x:c>
      <x:c r="B11" s="7" t="str">
        <x:v>https://www.ppc.go.jp/personalinfo/legal/guidelines_tsusoku/</x:v>
      </x:c>
      <x:c r="C11" s="7"/>
      <x:c r="D11" s="7"/>
      <x:c r="E11" s="7"/>
      <x:c r="F11" s="7"/>
      <x:c r="G11" s="7"/>
      <x:c r="H11" s="7"/>
    </x:row>
    <x:row r="12" ht="23" customHeight="1">
      <x:c r="A12" s="7" t="str">
        <x:v>1차 출처 3</x:v>
      </x:c>
      <x:c r="B12" s="7" t="str">
        <x:v>https://law.pdpc.gov.tw/LawContent.aspx?id=FL010628</x:v>
      </x:c>
      <x:c r="C12" s="7"/>
      <x:c r="D12" s="7"/>
      <x:c r="E12" s="7"/>
      <x:c r="F12" s="7"/>
      <x:c r="G12" s="7"/>
      <x:c r="H12" s="7"/>
    </x:row>
    <x:row r="13" ht="23" customHeight="1">
      <x:c r="A13" s="7" t="str">
        <x:v>1차 출처 4</x:v>
      </x:c>
      <x:c r="B13" s="7" t="str">
        <x:v>https://pipc.go.kr/eng/user/ltn/new/noticeDetail.do?bbsId=BBSMSTR_000000000001&amp;nttId=2794</x:v>
      </x:c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