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7b7284666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안내" sheetId="1" r:id="Rf898419130034b42"/>
    <x:sheet xmlns:r="http://schemas.openxmlformats.org/officeDocument/2006/relationships" name="프로젝트 정보" sheetId="2" r:id="Rc514f5cdc8b4450d"/>
    <x:sheet xmlns:r="http://schemas.openxmlformats.org/officeDocument/2006/relationships" name="파일 목록" sheetId="3" r:id="Rfc1c2c70eb2345b2"/>
    <x:sheet xmlns:r="http://schemas.openxmlformats.org/officeDocument/2006/relationships" name="기술 검토" sheetId="4" r:id="R275f0f10861a4b5a"/>
    <x:sheet xmlns:r="http://schemas.openxmlformats.org/officeDocument/2006/relationships" name="색상과 가공" sheetId="5" r:id="R3b7c96c072d9497f"/>
    <x:sheet xmlns:r="http://schemas.openxmlformats.org/officeDocument/2006/relationships" name="언어와 접근성" sheetId="6" r:id="R5239bd3bb32245cd"/>
    <x:sheet xmlns:r="http://schemas.openxmlformats.org/officeDocument/2006/relationships" name="교정 이력" sheetId="7" r:id="R357d236f59134b75"/>
    <x:sheet xmlns:r="http://schemas.openxmlformats.org/officeDocument/2006/relationships" name="예외 목록" sheetId="8" r:id="R67f9d9693ed74e45"/>
    <x:sheet xmlns:r="http://schemas.openxmlformats.org/officeDocument/2006/relationships" name="승인 기록" sheetId="9" r:id="R2ce69ed49e754a28"/>
    <x:sheet xmlns:r="http://schemas.openxmlformats.org/officeDocument/2006/relationships" name="생산 시작" sheetId="10" r:id="Rf834d0467a834d64"/>
    <x:sheet xmlns:r="http://schemas.openxmlformats.org/officeDocument/2006/relationships" name="출처와 변경" sheetId="11" r:id="R5b1b3444bf8642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1F2937"/>
      <x:name val="Noto Sans CJK TC"/>
    </x:font>
    <x:font>
      <x:b/>
      <x:sz val="14"/>
      <x:color rgb="FF17324D"/>
      <x:name val="Noto Sans CJK TC"/>
    </x:font>
    <x:font>
      <x:i/>
      <x:sz val="10"/>
      <x:color rgb="FF506274"/>
      <x:name val="Noto Sans CJK TC"/>
    </x:font>
    <x:font>
      <x:b/>
      <x:sz val="10"/>
      <x:color rgb="FFFFFFFF"/>
      <x:name val="Noto Sans CJK TC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4D1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8BB5C1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8"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dba5cc05a14fae" /><Relationship Type="http://schemas.openxmlformats.org/officeDocument/2006/relationships/theme" Target="/xl/theme/theme1.xml" Id="R26c181875bdc45a5" /><Relationship Type="http://schemas.openxmlformats.org/officeDocument/2006/relationships/sharedStrings" Target="/xl/sharedStrings.xml" Id="R5cba0d123a144901" /><Relationship Type="http://schemas.openxmlformats.org/officeDocument/2006/relationships/worksheet" Target="/xl/worksheets/sheet1.xml" Id="Rf898419130034b42" /><Relationship Type="http://schemas.openxmlformats.org/officeDocument/2006/relationships/worksheet" Target="/xl/worksheets/sheet2.xml" Id="Rc514f5cdc8b4450d" /><Relationship Type="http://schemas.openxmlformats.org/officeDocument/2006/relationships/worksheet" Target="/xl/worksheets/sheet3.xml" Id="Rfc1c2c70eb2345b2" /><Relationship Type="http://schemas.openxmlformats.org/officeDocument/2006/relationships/worksheet" Target="/xl/worksheets/sheet4.xml" Id="R275f0f10861a4b5a" /><Relationship Type="http://schemas.openxmlformats.org/officeDocument/2006/relationships/worksheet" Target="/xl/worksheets/sheet5.xml" Id="R3b7c96c072d9497f" /><Relationship Type="http://schemas.openxmlformats.org/officeDocument/2006/relationships/worksheet" Target="/xl/worksheets/sheet6.xml" Id="R5239bd3bb32245cd" /><Relationship Type="http://schemas.openxmlformats.org/officeDocument/2006/relationships/worksheet" Target="/xl/worksheets/sheet7.xml" Id="R357d236f59134b75" /><Relationship Type="http://schemas.openxmlformats.org/officeDocument/2006/relationships/worksheet" Target="/xl/worksheets/sheet8.xml" Id="R67f9d9693ed74e45" /><Relationship Type="http://schemas.openxmlformats.org/officeDocument/2006/relationships/worksheet" Target="/xl/worksheets/sheet9.xml" Id="R2ce69ed49e754a28" /><Relationship Type="http://schemas.openxmlformats.org/officeDocument/2006/relationships/worksheet" Target="/xl/worksheets/sheet10.xml" Id="Rf834d0467a834d64" /><Relationship Type="http://schemas.openxmlformats.org/officeDocument/2006/relationships/worksheet" Target="/xl/worksheets/sheet11.xml" Id="R5b1b3444bf8642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10" hidden="0" customWidth="1"/>
  </x:cols>
  <x:sheetData>
    <x:row r="1">
      <x:c r="A1" s="1"/>
      <x:c r="B1" s="1"/>
    </x:row>
    <x:row r="2">
      <x:c r="A2" s="2" t="str">
        <x:v>원고 사전 점검과 교정 승인 문서</x:v>
      </x:c>
      <x:c r="B2" s="2"/>
    </x:row>
    <x:row r="3">
      <x:c r="A3" s="3" t="str">
        <x:v>1.1판 · 2026-10-03 · 모든 사례는 가상</x:v>
      </x:c>
      <x:c r="B3" s="3"/>
    </x:row>
    <x:row r="4">
      <x:c r="A4" s="4"/>
      <x:c r="B4" s="4"/>
    </x:row>
    <x:row r="5">
      <x:c r="A5" s="1"/>
      <x:c r="B5" s="1"/>
    </x:row>
    <x:row r="6" ht="40" customHeight="1">
      <x:c r="A6" s="9" t="str">
        <x:v>항목</x:v>
      </x:c>
      <x:c r="B6" s="9" t="str">
        <x:v>내용</x:v>
      </x:c>
    </x:row>
    <x:row r="7" ht="50" customHeight="1">
      <x:c r="A7" s="11" t="str">
        <x:v>목적</x:v>
      </x:c>
      <x:c r="B7" s="11" t="str">
        <x:v>원본 파일, 가공업체 규격, 교정 이력과 책임자의 생산 시작 증거를 기록한다.</x:v>
      </x:c>
    </x:row>
    <x:row r="8" ht="50" customHeight="1">
      <x:c r="A8" s="11" t="str">
        <x:v>판정</x:v>
      </x:c>
      <x:c r="B8" s="11" t="str">
        <x:v>준비 완료에는 명확한 긍정 증거가 필요하다. 메모가 있거나 검토 대기 중인 것만으로 통과하지 않는다.</x:v>
      </x:c>
    </x:row>
    <x:row r="9" ht="50" customHeight="1">
      <x:c r="A9" s="11" t="str">
        <x:v>사용</x:v>
      </x:c>
      <x:c r="B9" s="11" t="str">
        <x:v>가상 자료를 실제 정보로 교체한다. 파일과 예외는 7–26행에 입력하며 추가 행을 쓰기 전에 수식을 확장한다.</x:v>
      </x:c>
    </x:row>
    <x:row r="10" ht="50" customHeight="1">
      <x:c r="A10" s="11" t="str">
        <x:v>날짜와 교정</x:v>
      </x:c>
      <x:c r="B10" s="11" t="str">
        <x:v>프로젝트 정보에서 검토일과 현재 교정본을 설정한다. 승인은 현재 교정본과 일치하고 유효 기간 안에 있어야 한다.</x:v>
      </x:c>
    </x:row>
    <x:row r="11" ht="50" customHeight="1">
      <x:c r="A11" s="11" t="str">
        <x:v>한계</x:v>
      </x:c>
      <x:c r="B11" s="11" t="str">
        <x:v>시험 제작, 실물 견본, 법률 판단과 모국어 검토는 담당자의 책임이다.</x:v>
      </x:c>
    </x:row>
    <x:row r="12" ht="50" customHeight="1">
      <x:c r="A12" s="11" t="str">
        <x:v>사례</x:v>
      </x:c>
      <x:c r="B12" s="11" t="str">
        <x:v>자수: 가상 업체의 최소 선폭은 1.2밀리미터이며 실제는 0.8이다. 포장: P03 일본어 수정본은 검토 중이다.</x:v>
      </x:c>
    </x:row>
    <x:row r="13" ht="50" customHeight="1">
      <x:c r="A13" s="11" t="str">
        <x:v>입력</x:v>
      </x:c>
      <x:c r="B13" s="11" t="str">
        <x:v>연한 노란색 셀은 수정할 수 있다. 판정은 입력에 따라 바뀐다. 수치 제한은 가상 업체의 조건이며 업계 공통 규격이 아니다.</x:v>
      </x:c>
    </x:row>
  </x:sheetData>
  <x:mergeCells>
    <x:mergeCell ref="A2:B2"/>
    <x:mergeCell ref="A3:B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" hidden="0" customWidth="1"/>
    <x:col min="2" max="2" width="34" hidden="0" customWidth="1"/>
    <x:col min="3" max="3" width="14" hidden="0" customWidth="1"/>
    <x:col min="4" max="4" width="20" hidden="0" customWidth="1"/>
    <x:col min="5" max="5" width="75" hidden="0" customWidth="1"/>
  </x:cols>
  <x:sheetData>
    <x:row r="1">
      <x:c r="A1" s="1"/>
      <x:c r="B1" s="1"/>
      <x:c r="C1" s="1"/>
      <x:c r="D1" s="1"/>
      <x:c r="E1" s="1"/>
    </x:row>
    <x:row r="2">
      <x:c r="A2" s="2" t="str">
        <x:v>원고 사전 점검과 교정 승인 문서</x:v>
      </x:c>
      <x:c r="B2" s="2"/>
      <x:c r="C2" s="2"/>
      <x:c r="D2" s="2"/>
      <x:c r="E2" s="2"/>
    </x:row>
    <x:row r="3">
      <x:c r="A3" s="3" t="str">
        <x:v>1.1판 · 2026-10-03 · 모든 사례는 가상</x:v>
      </x:c>
      <x:c r="B3" s="3"/>
      <x:c r="C3" s="3"/>
      <x:c r="D3" s="3"/>
      <x:c r="E3" s="3"/>
    </x:row>
    <x:row r="4">
      <x:c r="A4" s="4"/>
      <x:c r="B4" s="4"/>
      <x:c r="C4" s="4"/>
      <x:c r="D4" s="4"/>
      <x:c r="E4" s="4"/>
    </x:row>
    <x:row r="5">
      <x:c r="A5" s="1"/>
      <x:c r="B5" s="1"/>
      <x:c r="C5" s="1"/>
      <x:c r="D5" s="1"/>
      <x:c r="E5" s="1"/>
    </x:row>
    <x:row r="6" ht="40" customHeight="1">
      <x:c r="A6" s="9" t="str">
        <x:v>항목</x:v>
      </x:c>
      <x:c r="B6" s="9" t="str">
        <x:v>내용</x:v>
      </x:c>
      <x:c r="C6" s="9" t="str">
        <x:v>필요성</x:v>
      </x:c>
      <x:c r="D6" s="9" t="str">
        <x:v>상태</x:v>
      </x:c>
      <x:c r="E6" s="9" t="str">
        <x:v>증거 또는 조치</x:v>
      </x:c>
    </x:row>
    <x:row r="7" ht="32" customHeight="1">
      <x:c r="A7" s="12" t="str">
        <x:v>프로젝트 번호</x:v>
      </x:c>
      <x:c r="B7" s="12" t="str">
        <x:v>SYN-2026-014</x:v>
      </x:c>
      <x:c r="C7" s="12" t="str">
        <x:v>필수</x:v>
      </x:c>
      <x:c r="D7" s="14" t="str">
        <x:f>IF(AND(C7="필수",COUNTBLANK(B7)=1),"누락","준비 완료")</x:f>
        <x:v>준비 완료</x:v>
      </x:c>
      <x:c r="E7" s="12" t="str"/>
    </x:row>
    <x:row r="8" ht="32" customHeight="1">
      <x:c r="A8" s="12" t="str">
        <x:v>용도</x:v>
      </x:c>
      <x:c r="B8" s="12" t="str">
        <x:v>세계 지사 신규 입사자 선물</x:v>
      </x:c>
      <x:c r="C8" s="12" t="str">
        <x:v>필수</x:v>
      </x:c>
      <x:c r="D8" s="14" t="str">
        <x:f>IF(AND(C8="필수",COUNTBLANK(B8)=1),"누락","준비 완료")</x:f>
        <x:v>준비 완료</x:v>
      </x:c>
      <x:c r="E8" s="12" t="str"/>
    </x:row>
    <x:row r="9" ht="32" customHeight="1">
      <x:c r="A9" s="12" t="str">
        <x:v>브랜드 책임자</x:v>
      </x:c>
      <x:c r="B9" s="12" t="str">
        <x:v>A. Rivera</x:v>
      </x:c>
      <x:c r="C9" s="12" t="str">
        <x:v>필수</x:v>
      </x:c>
      <x:c r="D9" s="14" t="str">
        <x:f>IF(AND(C9="필수",COUNTBLANK(B9)=1),"누락","준비 완료")</x:f>
        <x:v>준비 완료</x:v>
      </x:c>
      <x:c r="E9" s="12" t="str"/>
    </x:row>
    <x:row r="10" ht="32" customHeight="1">
      <x:c r="A10" s="12" t="str">
        <x:v>가공업체</x:v>
      </x:c>
      <x:c r="B10" s="12" t="str">
        <x:v>가상 가공업체</x:v>
      </x:c>
      <x:c r="C10" s="12" t="str">
        <x:v>필수</x:v>
      </x:c>
      <x:c r="D10" s="14" t="str">
        <x:f>IF(AND(C10="필수",COUNTBLANK(B10)=1),"누락","준비 완료")</x:f>
        <x:v>준비 완료</x:v>
      </x:c>
      <x:c r="E10" s="12" t="str"/>
    </x:row>
    <x:row r="11" ht="32" customHeight="1">
      <x:c r="A11" s="12" t="str">
        <x:v>수량</x:v>
      </x:c>
      <x:c r="B11" s="12" t="n">
        <x:v>500</x:v>
      </x:c>
      <x:c r="C11" s="12" t="str">
        <x:v>필수</x:v>
      </x:c>
      <x:c r="D11" s="14" t="str">
        <x:f>IF(AND(ISNUMBER(B11),B11&gt;0),"준비 완료","검토 필요")</x:f>
        <x:v>준비 완료</x:v>
      </x:c>
      <x:c r="E11" s="12" t="str"/>
    </x:row>
    <x:row r="12" ht="32" customHeight="1">
      <x:c r="A12" s="12" t="str">
        <x:v>희망 도착일</x:v>
      </x:c>
      <x:c r="B12" s="13" t="d">
        <x:v>2026-11-20T00:00:00.000Z</x:v>
      </x:c>
      <x:c r="C12" s="12" t="str">
        <x:v>필수</x:v>
      </x:c>
      <x:c r="D12" s="14" t="str">
        <x:f>IF(AND(C12="필수",COUNTBLANK(B12)=1),"누락","준비 완료")</x:f>
        <x:v>준비 완료</x:v>
      </x:c>
      <x:c r="E12" s="12" t="str"/>
    </x:row>
    <x:row r="13" ht="32" customHeight="1">
      <x:c r="A13" s="12" t="str">
        <x:v>가공 방법</x:v>
      </x:c>
      <x:c r="B13" s="12" t="str">
        <x:v>자수</x:v>
      </x:c>
      <x:c r="C13" s="12" t="str">
        <x:v>필수</x:v>
      </x:c>
      <x:c r="D13" s="14" t="str">
        <x:f>IF(AND(C13="필수",COUNTBLANK(B13)=1),"누락","준비 완료")</x:f>
        <x:v>준비 완료</x:v>
      </x:c>
      <x:c r="E13" s="12" t="str"/>
    </x:row>
    <x:row r="14" ht="32" customHeight="1">
      <x:c r="A14" s="12" t="str">
        <x:v>대상 국가</x:v>
      </x:c>
      <x:c r="B14" s="12" t="str">
        <x:v>미국; 일본; 한국</x:v>
      </x:c>
      <x:c r="C14" s="12" t="str">
        <x:v>필수</x:v>
      </x:c>
      <x:c r="D14" s="14" t="str">
        <x:f>IF(AND(C14="필수",COUNTBLANK(B14)=1),"누락","준비 완료")</x:f>
        <x:v>준비 완료</x:v>
      </x:c>
      <x:c r="E14" s="12" t="str"/>
    </x:row>
    <x:row r="15" ht="32" customHeight="1">
      <x:c r="A15" s="12" t="str">
        <x:v>내부 승인자</x:v>
      </x:c>
      <x:c r="B15" s="12" t="str">
        <x:v>M. Chen</x:v>
      </x:c>
      <x:c r="C15" s="12" t="str">
        <x:v>필수</x:v>
      </x:c>
      <x:c r="D15" s="14" t="str">
        <x:f>IF(AND(C15="필수",COUNTBLANK(B15)=1),"누락","준비 완료")</x:f>
        <x:v>준비 완료</x:v>
      </x:c>
      <x:c r="E15" s="12" t="str"/>
    </x:row>
    <x:row r="16" ht="32" customHeight="1">
      <x:c r="A16" s="12" t="str">
        <x:v>발주서</x:v>
      </x:c>
      <x:c r="B16" s="12" t="str">
        <x:v>PO-SYN-144</x:v>
      </x:c>
      <x:c r="C16" s="12" t="str">
        <x:v>선택</x:v>
      </x:c>
      <x:c r="D16" s="14" t="str">
        <x:f>IF(AND(C16="필수",COUNTBLANK(B16)=1),"누락","준비 완료")</x:f>
        <x:v>준비 완료</x:v>
      </x:c>
      <x:c r="E16" s="12" t="str"/>
    </x:row>
    <x:row r="17" ht="32" customHeight="1">
      <x:c r="A17" s="12" t="str">
        <x:v>현재 교정본</x:v>
      </x:c>
      <x:c r="B17" s="12" t="str">
        <x:v>P03</x:v>
      </x:c>
      <x:c r="C17" s="12" t="str">
        <x:v>필수</x:v>
      </x:c>
      <x:c r="D17" s="14" t="str">
        <x:f>IF(AND(C17="필수",COUNTBLANK(B17)=1),"누락","준비 완료")</x:f>
        <x:v>준비 완료</x:v>
      </x:c>
      <x:c r="E17" s="12" t="str"/>
    </x:row>
    <x:row r="18" ht="32" customHeight="1">
      <x:c r="A18" s="12" t="str">
        <x:v>검토일</x:v>
      </x:c>
      <x:c r="B18" s="13" t="d">
        <x:v>2026-10-10T00:00:00.000Z</x:v>
      </x:c>
      <x:c r="C18" s="12" t="str">
        <x:v>필수</x:v>
      </x:c>
      <x:c r="D18" s="14" t="str">
        <x:f>IF(AND(C18="필수",COUNTBLANK(B18)=1),"누락","준비 완료")</x:f>
        <x:v>준비 완료</x:v>
      </x:c>
      <x:c r="E18" s="12" t="str">
        <x:v>자수: 가상 업체의 최소 선폭은 1.2밀리미터이며 실제는 0.8이다. 포장: P03 일본어 수정본은 검토 중이다.</x:v>
      </x:c>
    </x:row>
  </x:sheetData>
  <x:mergeCells>
    <x:mergeCell ref="A2:E2"/>
    <x:mergeCell ref="A3:E3"/>
  </x:mergeCells>
  <x:conditionalFormatting sqref="D7:D18">
    <x:cfRule type="containsText" dxfId="0" priority="1" operator="containsText" text="검토 필요"/>
    <x:cfRule type="containsText" dxfId="1" priority="2" operator="containsText" text="누락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10" hidden="0" customWidth="1"/>
    <x:col min="4" max="4" width="20" hidden="0" customWidth="1"/>
    <x:col min="5" max="5" width="24" hidden="0" customWidth="1"/>
    <x:col min="6" max="6" width="28" hidden="0" customWidth="1"/>
    <x:col min="7" max="7" width="18" hidden="0" customWidth="1"/>
    <x:col min="8" max="8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원고 사전 점검과 교정 승인 문서</x:v>
      </x:c>
      <x:c r="B2" s="2"/>
      <x:c r="C2" s="2"/>
      <x:c r="D2" s="2"/>
      <x:c r="E2" s="2"/>
      <x:c r="F2" s="2"/>
      <x:c r="G2" s="2"/>
      <x:c r="H2" s="2"/>
    </x:row>
    <x:row r="3">
      <x:c r="A3" s="3" t="str">
        <x:v>1.1판 · 2026-10-03 · 모든 사례는 가상</x:v>
      </x:c>
      <x:c r="B3" s="3"/>
      <x:c r="C3" s="3"/>
      <x:c r="D3" s="3"/>
      <x:c r="E3" s="3"/>
      <x:c r="F3" s="3"/>
      <x:c r="G3" s="3"/>
      <x:c r="H3" s="3"/>
    </x:row>
    <x:row r="4">
      <x:c r="A4" s="4"/>
      <x:c r="B4" s="4"/>
      <x:c r="C4" s="4"/>
      <x:c r="D4" s="4"/>
      <x:c r="E4" s="4"/>
      <x:c r="F4" s="4"/>
      <x:c r="G4" s="4"/>
      <x:c r="H4" s="4"/>
    </x:row>
    <x:row r="5">
      <x:c r="A5" s="1"/>
      <x:c r="B5" s="1"/>
      <x:c r="C5" s="1"/>
      <x:c r="D5" s="1"/>
      <x:c r="E5" s="1"/>
      <x:c r="F5" s="1"/>
      <x:c r="G5" s="1"/>
      <x:c r="H5" s="1"/>
    </x:row>
    <x:row r="6" ht="40" customHeight="1">
      <x:c r="A6" s="9" t="str">
        <x:v>파일 번호</x:v>
      </x:c>
      <x:c r="B6" s="9" t="str">
        <x:v>파일명</x:v>
      </x:c>
      <x:c r="C6" s="9" t="str">
        <x:v>형식</x:v>
      </x:c>
      <x:c r="D6" s="9" t="str">
        <x:v>편집 가능한 원본</x:v>
      </x:c>
      <x:c r="E6" s="9" t="str">
        <x:v>연결 자료 수집</x:v>
      </x:c>
      <x:c r="F6" s="9" t="str">
        <x:v>용도</x:v>
      </x:c>
      <x:c r="G6" s="9" t="str">
        <x:v>담당자</x:v>
      </x:c>
      <x:c r="H6" s="9" t="str">
        <x:v>상태</x:v>
      </x:c>
    </x:row>
    <x:row r="7" ht="32" customHeight="1">
      <x:c r="A7" s="12" t="str">
        <x:v>F-001</x:v>
      </x:c>
      <x:c r="B7" s="12" t="str">
        <x:v>brand-master.ai</x:v>
      </x:c>
      <x:c r="C7" s="12" t="str">
        <x:v>AI</x:v>
      </x:c>
      <x:c r="D7" s="12" t="str">
        <x:v>예</x:v>
      </x:c>
      <x:c r="E7" s="12" t="str">
        <x:v>예</x:v>
      </x:c>
      <x:c r="F7" s="12" t="str">
        <x:v>원본 로고</x:v>
      </x:c>
      <x:c r="G7" s="12" t="str">
        <x:v>브랜드</x:v>
      </x:c>
      <x:c r="H7" s="14" t="str">
        <x:f>IF(COUNTA(A7:G7)=0,"",IF(COUNTBLANK(A7:G7)&gt;0,"누락","준비 완료"))</x:f>
        <x:v>준비 완료</x:v>
      </x:c>
    </x:row>
    <x:row r="8" ht="32" customHeight="1">
      <x:c r="A8" s="12" t="str">
        <x:v>F-002</x:v>
      </x:c>
      <x:c r="B8" s="12" t="str">
        <x:v>brand-preview.png</x:v>
      </x:c>
      <x:c r="C8" s="12" t="str">
        <x:v>PNG</x:v>
      </x:c>
      <x:c r="D8" s="12" t="str">
        <x:v>아니요</x:v>
      </x:c>
      <x:c r="E8" s="12" t="str">
        <x:v>해당 없음</x:v>
      </x:c>
      <x:c r="F8" s="12" t="str">
        <x:v>시각 참고</x:v>
      </x:c>
      <x:c r="G8" s="12" t="str">
        <x:v>브랜드</x:v>
      </x:c>
      <x:c r="H8" s="14" t="str">
        <x:f>IF(COUNTA(A8:G8)=0,"",IF(COUNTBLANK(A8:G8)&gt;0,"누락","준비 완료"))</x:f>
        <x:v>준비 완료</x:v>
      </x:c>
    </x:row>
    <x:row r="9" ht="32" customHeight="1">
      <x:c r="A9" s="12" t="str">
        <x:v>F-003</x:v>
      </x:c>
      <x:c r="B9" s="12" t="str">
        <x:v>packaging-copy-ja.pdf</x:v>
      </x:c>
      <x:c r="C9" s="12" t="str">
        <x:v>PDF</x:v>
      </x:c>
      <x:c r="D9" s="12" t="str">
        <x:v>아니요</x:v>
      </x:c>
      <x:c r="E9" s="12" t="str">
        <x:v>해당 없음</x:v>
      </x:c>
      <x:c r="F9" s="12" t="str">
        <x:v>일본어 포장 문구</x:v>
      </x:c>
      <x:c r="G9" s="12" t="str">
        <x:v>언어 담당</x:v>
      </x:c>
      <x:c r="H9" s="14" t="str">
        <x:f>IF(COUNTA(A9:G9)=0,"",IF(COUNTBLANK(A9:G9)&gt;0,"누락","준비 완료"))</x:f>
        <x:v>준비 완료</x:v>
      </x:c>
    </x:row>
    <x:row r="10" ht="32" customHeight="1">
      <x:c r="A10" s="12"/>
      <x:c r="B10" s="12"/>
      <x:c r="C10" s="12"/>
      <x:c r="D10" s="12"/>
      <x:c r="E10" s="12"/>
      <x:c r="F10" s="12"/>
      <x:c r="G10" s="12"/>
      <x:c r="H10" s="14" t="str">
        <x:f>IF(COUNTA(A10:G10)=0,"",IF(COUNTBLANK(A10:G10)&gt;0,"누락","준비 완료"))</x:f>
      </x:c>
    </x:row>
    <x:row r="11" ht="32" customHeight="1">
      <x:c r="A11" s="12"/>
      <x:c r="B11" s="12"/>
      <x:c r="C11" s="12"/>
      <x:c r="D11" s="12"/>
      <x:c r="E11" s="12"/>
      <x:c r="F11" s="12"/>
      <x:c r="G11" s="12"/>
      <x:c r="H11" s="14" t="str">
        <x:f>IF(COUNTA(A11:G11)=0,"",IF(COUNTBLANK(A11:G11)&gt;0,"누락","준비 완료"))</x:f>
      </x:c>
    </x:row>
    <x:row r="12" ht="32" customHeight="1">
      <x:c r="A12" s="12"/>
      <x:c r="B12" s="12"/>
      <x:c r="C12" s="12"/>
      <x:c r="D12" s="12"/>
      <x:c r="E12" s="12"/>
      <x:c r="F12" s="12"/>
      <x:c r="G12" s="12"/>
      <x:c r="H12" s="14" t="str">
        <x:f>IF(COUNTA(A12:G12)=0,"",IF(COUNTBLANK(A12:G12)&gt;0,"누락","준비 완료"))</x:f>
      </x:c>
    </x:row>
    <x:row r="13" ht="32" customHeight="1">
      <x:c r="A13" s="12"/>
      <x:c r="B13" s="12"/>
      <x:c r="C13" s="12"/>
      <x:c r="D13" s="12"/>
      <x:c r="E13" s="12"/>
      <x:c r="F13" s="12"/>
      <x:c r="G13" s="12"/>
      <x:c r="H13" s="14" t="str">
        <x:f>IF(COUNTA(A13:G13)=0,"",IF(COUNTBLANK(A13:G13)&gt;0,"누락","준비 완료"))</x:f>
      </x:c>
    </x:row>
    <x:row r="14" ht="32" customHeight="1">
      <x:c r="A14" s="12"/>
      <x:c r="B14" s="12"/>
      <x:c r="C14" s="12"/>
      <x:c r="D14" s="12"/>
      <x:c r="E14" s="12"/>
      <x:c r="F14" s="12"/>
      <x:c r="G14" s="12"/>
      <x:c r="H14" s="14" t="str">
        <x:f>IF(COUNTA(A14:G14)=0,"",IF(COUNTBLANK(A14:G14)&gt;0,"누락","준비 완료"))</x:f>
      </x:c>
    </x:row>
    <x:row r="15" ht="32" customHeight="1">
      <x:c r="A15" s="12"/>
      <x:c r="B15" s="12"/>
      <x:c r="C15" s="12"/>
      <x:c r="D15" s="12"/>
      <x:c r="E15" s="12"/>
      <x:c r="F15" s="12"/>
      <x:c r="G15" s="12"/>
      <x:c r="H15" s="14" t="str">
        <x:f>IF(COUNTA(A15:G15)=0,"",IF(COUNTBLANK(A15:G15)&gt;0,"누락","준비 완료"))</x:f>
      </x:c>
    </x:row>
    <x:row r="16" ht="32" customHeight="1">
      <x:c r="A16" s="12"/>
      <x:c r="B16" s="12"/>
      <x:c r="C16" s="12"/>
      <x:c r="D16" s="12"/>
      <x:c r="E16" s="12"/>
      <x:c r="F16" s="12"/>
      <x:c r="G16" s="12"/>
      <x:c r="H16" s="14" t="str">
        <x:f>IF(COUNTA(A16:G16)=0,"",IF(COUNTBLANK(A16:G16)&gt;0,"누락","준비 완료"))</x:f>
      </x:c>
    </x:row>
    <x:row r="17" ht="32" customHeight="1">
      <x:c r="A17" s="12"/>
      <x:c r="B17" s="12"/>
      <x:c r="C17" s="12"/>
      <x:c r="D17" s="12"/>
      <x:c r="E17" s="12"/>
      <x:c r="F17" s="12"/>
      <x:c r="G17" s="12"/>
      <x:c r="H17" s="14" t="str">
        <x:f>IF(COUNTA(A17:G17)=0,"",IF(COUNTBLANK(A17:G17)&gt;0,"누락","준비 완료"))</x:f>
      </x:c>
    </x:row>
    <x:row r="18" ht="32" customHeight="1">
      <x:c r="A18" s="12"/>
      <x:c r="B18" s="12"/>
      <x:c r="C18" s="12"/>
      <x:c r="D18" s="12"/>
      <x:c r="E18" s="12"/>
      <x:c r="F18" s="12"/>
      <x:c r="G18" s="12"/>
      <x:c r="H18" s="14" t="str">
        <x:f>IF(COUNTA(A18:G18)=0,"",IF(COUNTBLANK(A18:G18)&gt;0,"누락","준비 완료"))</x:f>
      </x:c>
    </x:row>
    <x:row r="19" ht="32" customHeight="1">
      <x:c r="A19" s="12"/>
      <x:c r="B19" s="12"/>
      <x:c r="C19" s="12"/>
      <x:c r="D19" s="12"/>
      <x:c r="E19" s="12"/>
      <x:c r="F19" s="12"/>
      <x:c r="G19" s="12"/>
      <x:c r="H19" s="14" t="str">
        <x:f>IF(COUNTA(A19:G19)=0,"",IF(COUNTBLANK(A19:G19)&gt;0,"누락","준비 완료"))</x:f>
      </x:c>
    </x:row>
    <x:row r="20" ht="32" customHeight="1">
      <x:c r="A20" s="12"/>
      <x:c r="B20" s="12"/>
      <x:c r="C20" s="12"/>
      <x:c r="D20" s="12"/>
      <x:c r="E20" s="12"/>
      <x:c r="F20" s="12"/>
      <x:c r="G20" s="12"/>
      <x:c r="H20" s="14" t="str">
        <x:f>IF(COUNTA(A20:G20)=0,"",IF(COUNTBLANK(A20:G20)&gt;0,"누락","준비 완료"))</x:f>
      </x:c>
    </x:row>
    <x:row r="21" ht="32" customHeight="1">
      <x:c r="A21" s="12"/>
      <x:c r="B21" s="12"/>
      <x:c r="C21" s="12"/>
      <x:c r="D21" s="12"/>
      <x:c r="E21" s="12"/>
      <x:c r="F21" s="12"/>
      <x:c r="G21" s="12"/>
      <x:c r="H21" s="14" t="str">
        <x:f>IF(COUNTA(A21:G21)=0,"",IF(COUNTBLANK(A21:G21)&gt;0,"누락","준비 완료"))</x:f>
      </x:c>
    </x:row>
    <x:row r="22" ht="32" customHeight="1">
      <x:c r="A22" s="12"/>
      <x:c r="B22" s="12"/>
      <x:c r="C22" s="12"/>
      <x:c r="D22" s="12"/>
      <x:c r="E22" s="12"/>
      <x:c r="F22" s="12"/>
      <x:c r="G22" s="12"/>
      <x:c r="H22" s="14" t="str">
        <x:f>IF(COUNTA(A22:G22)=0,"",IF(COUNTBLANK(A22:G22)&gt;0,"누락","준비 완료"))</x:f>
      </x:c>
    </x:row>
    <x:row r="23" ht="32" customHeight="1">
      <x:c r="A23" s="12"/>
      <x:c r="B23" s="12"/>
      <x:c r="C23" s="12"/>
      <x:c r="D23" s="12"/>
      <x:c r="E23" s="12"/>
      <x:c r="F23" s="12"/>
      <x:c r="G23" s="12"/>
      <x:c r="H23" s="14" t="str">
        <x:f>IF(COUNTA(A23:G23)=0,"",IF(COUNTBLANK(A23:G23)&gt;0,"누락","준비 완료"))</x:f>
      </x:c>
    </x:row>
    <x:row r="24" ht="32" customHeight="1">
      <x:c r="A24" s="12"/>
      <x:c r="B24" s="12"/>
      <x:c r="C24" s="12"/>
      <x:c r="D24" s="12"/>
      <x:c r="E24" s="12"/>
      <x:c r="F24" s="12"/>
      <x:c r="G24" s="12"/>
      <x:c r="H24" s="14" t="str">
        <x:f>IF(COUNTA(A24:G24)=0,"",IF(COUNTBLANK(A24:G24)&gt;0,"누락","준비 완료"))</x:f>
      </x:c>
    </x:row>
    <x:row r="25" ht="32" customHeight="1">
      <x:c r="A25" s="12"/>
      <x:c r="B25" s="12"/>
      <x:c r="C25" s="12"/>
      <x:c r="D25" s="12"/>
      <x:c r="E25" s="12"/>
      <x:c r="F25" s="12"/>
      <x:c r="G25" s="12"/>
      <x:c r="H25" s="14" t="str">
        <x:f>IF(COUNTA(A25:G25)=0,"",IF(COUNTBLANK(A25:G25)&gt;0,"누락","준비 완료"))</x:f>
      </x:c>
    </x:row>
    <x:row r="26" ht="32" customHeight="1">
      <x:c r="A26" s="12"/>
      <x:c r="B26" s="12"/>
      <x:c r="C26" s="12"/>
      <x:c r="D26" s="12"/>
      <x:c r="E26" s="12"/>
      <x:c r="F26" s="12"/>
      <x:c r="G26" s="12"/>
      <x:c r="H26" s="14" t="str">
        <x:f>IF(COUNTA(A26:G26)=0,"",IF(COUNTBLANK(A26:G26)&gt;0,"누락","준비 완료"))</x:f>
      </x:c>
    </x:row>
  </x:sheetData>
  <x:mergeCells>
    <x:mergeCell ref="A2:H2"/>
    <x:mergeCell ref="A3:H3"/>
  </x:mergeCells>
  <x:conditionalFormatting sqref="H7:H26">
    <x:cfRule type="containsText" dxfId="2" priority="1" operator="containsText" text="검토 필요"/>
    <x:cfRule type="containsText" dxfId="3" priority="2" operator="containsText" text="누락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2" hidden="0" customWidth="1"/>
    <x:col min="2" max="2" width="24" hidden="0" customWidth="1"/>
    <x:col min="3" max="3" width="24" hidden="0" customWidth="1"/>
    <x:col min="4" max="4" width="20" hidden="0" customWidth="1"/>
    <x:col min="5" max="5" width="65" hidden="0" customWidth="1"/>
  </x:cols>
  <x:sheetData>
    <x:row r="1">
      <x:c r="A1" s="1"/>
      <x:c r="B1" s="1"/>
      <x:c r="C1" s="1"/>
      <x:c r="D1" s="1"/>
      <x:c r="E1" s="1"/>
    </x:row>
    <x:row r="2">
      <x:c r="A2" s="2" t="str">
        <x:v>원고 사전 점검과 교정 승인 문서</x:v>
      </x:c>
      <x:c r="B2" s="2"/>
      <x:c r="C2" s="2"/>
      <x:c r="D2" s="2"/>
      <x:c r="E2" s="2"/>
    </x:row>
    <x:row r="3">
      <x:c r="A3" s="3" t="str">
        <x:v>1.1판 · 2026-10-03 · 모든 사례는 가상</x:v>
      </x:c>
      <x:c r="B3" s="3"/>
      <x:c r="C3" s="3"/>
      <x:c r="D3" s="3"/>
      <x:c r="E3" s="3"/>
    </x:row>
    <x:row r="4">
      <x:c r="A4" s="4"/>
      <x:c r="B4" s="4"/>
      <x:c r="C4" s="4"/>
      <x:c r="D4" s="4"/>
      <x:c r="E4" s="4"/>
    </x:row>
    <x:row r="5">
      <x:c r="A5" s="1"/>
      <x:c r="B5" s="1"/>
      <x:c r="C5" s="1"/>
      <x:c r="D5" s="1"/>
      <x:c r="E5" s="1"/>
    </x:row>
    <x:row r="6" ht="40" customHeight="1">
      <x:c r="A6" s="9" t="str">
        <x:v>검토 항목</x:v>
      </x:c>
      <x:c r="B6" s="9" t="str">
        <x:v>업체 요구</x:v>
      </x:c>
      <x:c r="C6" s="9" t="str">
        <x:v>실측 또는 확인</x:v>
      </x:c>
      <x:c r="D6" s="9" t="str">
        <x:v>결과</x:v>
      </x:c>
      <x:c r="E6" s="9" t="str">
        <x:v>증거 또는 조치</x:v>
      </x:c>
    </x:row>
    <x:row r="7" ht="32" customHeight="1">
      <x:c r="A7" s="12" t="str">
        <x:v>편집 가능한 원본</x:v>
      </x:c>
      <x:c r="B7" s="12" t="str">
        <x:v>예</x:v>
      </x:c>
      <x:c r="C7" s="12" t="str">
        <x:v>예</x:v>
      </x:c>
      <x:c r="D7" s="14" t="str">
        <x:f>IF(OR(COUNTBLANK(B7:C7)&gt;0,COUNTBLANK(E7)=1),"대기",IF(AND(B7="예",C7="예"),"통과","검토 필요"))</x:f>
        <x:v>통과</x:v>
      </x:c>
      <x:c r="E7" s="12" t="str">
        <x:v>원본 검토</x:v>
      </x:c>
    </x:row>
    <x:row r="8" ht="32" customHeight="1">
      <x:c r="A8" s="12" t="str">
        <x:v>글꼴 권리 또는 윤곽선 처리</x:v>
      </x:c>
      <x:c r="B8" s="12" t="str">
        <x:v>예</x:v>
      </x:c>
      <x:c r="C8" s="12" t="str">
        <x:v>예</x:v>
      </x:c>
      <x:c r="D8" s="14" t="str">
        <x:f>IF(OR(COUNTBLANK(B8:C8)&gt;0,COUNTBLANK(E8)=1),"대기",IF(AND(B8="예",C8="예"),"통과","검토 필요"))</x:f>
        <x:v>통과</x:v>
      </x:c>
      <x:c r="E8" s="12" t="str">
        <x:v>사용 허가 기록 보관</x:v>
      </x:c>
    </x:row>
    <x:row r="9" ht="32" customHeight="1">
      <x:c r="A9" s="12" t="str">
        <x:v>연결 자료 수집</x:v>
      </x:c>
      <x:c r="B9" s="12" t="str">
        <x:v>예</x:v>
      </x:c>
      <x:c r="C9" s="12" t="str">
        <x:v>예</x:v>
      </x:c>
      <x:c r="D9" s="14" t="str">
        <x:f>IF(OR(COUNTBLANK(B9:C9)&gt;0,COUNTBLANK(E9)=1),"대기",IF(AND(B9="예",C9="예"),"통과","검토 필요"))</x:f>
        <x:v>통과</x:v>
      </x:c>
      <x:c r="E9" s="12" t="str">
        <x:v>자료 수집 보고 보관</x:v>
      </x:c>
    </x:row>
    <x:row r="10" ht="32" customHeight="1">
      <x:c r="A10" s="12" t="str">
        <x:v>최소 도련（밀리미터）</x:v>
      </x:c>
      <x:c r="B10" s="12" t="n">
        <x:v>3</x:v>
      </x:c>
      <x:c r="C10" s="12" t="n">
        <x:v>3</x:v>
      </x:c>
      <x:c r="D10" s="14" t="str">
        <x:f>IF(OR(COUNTBLANK(B10:C10)&gt;0,COUNTBLANK(E10)=1),"대기",IF(AND(ISNUMBER(B10),ISNUMBER(C10),B10&gt;0,C10&gt;=B10),"통과","검토 필요"))</x:f>
        <x:v>통과</x:v>
      </x:c>
      <x:c r="E10" s="12" t="str">
        <x:v>업체 전개도; 가상 최소값</x:v>
      </x:c>
    </x:row>
    <x:row r="11" ht="32" customHeight="1">
      <x:c r="A11" s="12" t="str">
        <x:v>흰색 중복 인쇄 제외</x:v>
      </x:c>
      <x:c r="B11" s="12" t="str">
        <x:v>예</x:v>
      </x:c>
      <x:c r="C11" s="12" t="str">
        <x:v>예</x:v>
      </x:c>
      <x:c r="D11" s="14" t="str">
        <x:f>IF(OR(COUNTBLANK(B11:C11)&gt;0,COUNTBLANK(E11)=1),"대기",IF(AND(B11="예",C11="예"),"통과","검토 필요"))</x:f>
        <x:v>통과</x:v>
      </x:c>
      <x:c r="E11" s="12" t="str">
        <x:v>중복 인쇄 확인 보관</x:v>
      </x:c>
    </x:row>
    <x:row r="12" ht="32" customHeight="1">
      <x:c r="A12" s="12" t="str">
        <x:v>자수 최소 선폭（밀리미터）</x:v>
      </x:c>
      <x:c r="B12" s="12" t="n">
        <x:v>1.2</x:v>
      </x:c>
      <x:c r="C12" s="12" t="n">
        <x:v>0.8</x:v>
      </x:c>
      <x:c r="D12" s="14" t="str">
        <x:f>IF(OR(COUNTBLANK(B12:C12)&gt;0,COUNTBLANK(E12)=1),"대기",IF(AND(ISNUMBER(B12),ISNUMBER(C12),B12&gt;0,C12&gt;=B12),"통과","검토 필요"))</x:f>
        <x:v>검토 필요</x:v>
      </x:c>
      <x:c r="E12" s="12" t="str">
        <x:v>세부 선을 단순화한 뒤 새 자수 견본 확보</x:v>
      </x:c>
    </x:row>
  </x:sheetData>
  <x:mergeCells>
    <x:mergeCell ref="A2:E2"/>
    <x:mergeCell ref="A3:E3"/>
  </x:mergeCells>
  <x:conditionalFormatting sqref="D7:D12">
    <x:cfRule type="containsText" dxfId="4" priority="1" operator="containsText" text="검토 필요"/>
    <x:cfRule type="containsText" dxfId="5" priority="2" operator="containsText" text="누락"/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24" hidden="0" customWidth="1"/>
    <x:col min="4" max="4" width="26" hidden="0" customWidth="1"/>
    <x:col min="5" max="5" width="22" hidden="0" customWidth="1"/>
    <x:col min="6" max="6" width="26" hidden="0" customWidth="1"/>
    <x:col min="7" max="7" width="20" hidden="0" customWidth="1"/>
    <x:col min="8" max="8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원고 사전 점검과 교정 승인 문서</x:v>
      </x:c>
      <x:c r="B2" s="2"/>
      <x:c r="C2" s="2"/>
      <x:c r="D2" s="2"/>
      <x:c r="E2" s="2"/>
      <x:c r="F2" s="2"/>
      <x:c r="G2" s="2"/>
      <x:c r="H2" s="2"/>
    </x:row>
    <x:row r="3">
      <x:c r="A3" s="3" t="str">
        <x:v>1.1판 · 2026-10-03 · 모든 사례는 가상</x:v>
      </x:c>
      <x:c r="B3" s="3"/>
      <x:c r="C3" s="3"/>
      <x:c r="D3" s="3"/>
      <x:c r="E3" s="3"/>
      <x:c r="F3" s="3"/>
      <x:c r="G3" s="3"/>
      <x:c r="H3" s="3"/>
    </x:row>
    <x:row r="4">
      <x:c r="A4" s="4"/>
      <x:c r="B4" s="4"/>
      <x:c r="C4" s="4"/>
      <x:c r="D4" s="4"/>
      <x:c r="E4" s="4"/>
      <x:c r="F4" s="4"/>
      <x:c r="G4" s="4"/>
      <x:c r="H4" s="4"/>
    </x:row>
    <x:row r="5">
      <x:c r="A5" s="1"/>
      <x:c r="B5" s="1"/>
      <x:c r="C5" s="1"/>
      <x:c r="D5" s="1"/>
      <x:c r="E5" s="1"/>
      <x:c r="F5" s="1"/>
      <x:c r="G5" s="1"/>
      <x:c r="H5" s="1"/>
    </x:row>
    <x:row r="6" ht="40" customHeight="1">
      <x:c r="A6" s="9" t="str">
        <x:v>가공 방법</x:v>
      </x:c>
      <x:c r="B6" s="9" t="str">
        <x:v>소재</x:v>
      </x:c>
      <x:c r="C6" s="9" t="str">
        <x:v>색상 기준</x:v>
      </x:c>
      <x:c r="D6" s="9" t="str">
        <x:v>지정값</x:v>
      </x:c>
      <x:c r="E6" s="9" t="str">
        <x:v>업체 제한</x:v>
      </x:c>
      <x:c r="F6" s="9" t="str">
        <x:v>견본 증거 번호</x:v>
      </x:c>
      <x:c r="G6" s="9" t="str">
        <x:v>견본 결정</x:v>
      </x:c>
      <x:c r="H6" s="9" t="str">
        <x:v>상태</x:v>
      </x:c>
    </x:row>
    <x:row r="7" ht="32" customHeight="1">
      <x:c r="A7" s="12" t="str">
        <x:v>실크 인쇄</x:v>
      </x:c>
      <x:c r="B7" s="12" t="str">
        <x:v>면 가방</x:v>
      </x:c>
      <x:c r="C7" s="12" t="str">
        <x:v>별색</x:v>
      </x:c>
      <x:c r="D7" s="12" t="str">
        <x:v>PANTONE 186 C</x:v>
      </x:c>
      <x:c r="E7" s="12" t="str">
        <x:v>0.5밀리미터</x:v>
      </x:c>
      <x:c r="F7" s="12" t="str"/>
      <x:c r="G7" s="12" t="str">
        <x:v>대기</x:v>
      </x:c>
      <x:c r="H7" s="14" t="str">
        <x:f>IF(AND(COUNTBLANK(A7:G7)=0,G7="승인"),"준비 완료","검토 필요")</x:f>
        <x:v>검토 필요</x:v>
      </x:c>
    </x:row>
    <x:row r="8" ht="32" customHeight="1">
      <x:c r="A8" s="12" t="str">
        <x:v>자수</x:v>
      </x:c>
      <x:c r="B8" s="12" t="str">
        <x:v>능직 모자</x:v>
      </x:c>
      <x:c r="C8" s="12" t="str">
        <x:v>실 견본</x:v>
      </x:c>
      <x:c r="D8" s="12" t="str">
        <x:v>업체 빨강 1047</x:v>
      </x:c>
      <x:c r="E8" s="12" t="str">
        <x:v>1.2밀리미터</x:v>
      </x:c>
      <x:c r="F8" s="12" t="str">
        <x:v>SYN-SAMPLE-02</x:v>
      </x:c>
      <x:c r="G8" s="12" t="str">
        <x:v>승인</x:v>
      </x:c>
      <x:c r="H8" s="14" t="str">
        <x:f>IF(AND(COUNTBLANK(A8:G8)=0,G8="승인"),"준비 완료","검토 필요")</x:f>
        <x:v>준비 완료</x:v>
      </x:c>
    </x:row>
    <x:row r="9" ht="32" customHeight="1">
      <x:c r="A9" s="12" t="str">
        <x:v>레이저 각인</x:v>
      </x:c>
      <x:c r="B9" s="12" t="str">
        <x:v>양극 처리 금속</x:v>
      </x:c>
      <x:c r="C9" s="12" t="str">
        <x:v>소재 대비</x:v>
      </x:c>
      <x:c r="D9" s="12" t="str">
        <x:v>자연 각인</x:v>
      </x:c>
      <x:c r="E9" s="12" t="str">
        <x:v>8포인트</x:v>
      </x:c>
      <x:c r="F9" s="12" t="str">
        <x:v>SYN-SAMPLE-03</x:v>
      </x:c>
      <x:c r="G9" s="12" t="str">
        <x:v>승인</x:v>
      </x:c>
      <x:c r="H9" s="14" t="str">
        <x:f>IF(AND(COUNTBLANK(A9:G9)=0,G9="승인"),"준비 완료","검토 필요")</x:f>
        <x:v>준비 완료</x:v>
      </x:c>
    </x:row>
    <x:row r="10" ht="32" customHeight="1">
      <x:c r="A10" s="12"/>
      <x:c r="B10" s="12"/>
      <x:c r="C10" s="12"/>
      <x:c r="D10" s="12"/>
      <x:c r="E10" s="12"/>
      <x:c r="F10" s="12"/>
      <x:c r="G10" s="12"/>
      <x:c r="H10" s="12"/>
    </x:row>
  </x:sheetData>
  <x:mergeCells>
    <x:mergeCell ref="A2:H2"/>
    <x:mergeCell ref="A3:H3"/>
  </x:mergeCells>
  <x:conditionalFormatting sqref="H7:H9">
    <x:cfRule type="containsText" dxfId="6" priority="1" operator="containsText" text="검토 필요"/>
    <x:cfRule type="containsText" dxfId="7" priority="2" operator="containsText" text="누락"/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30" hidden="0" customWidth="1"/>
    <x:col min="3" max="3" width="25" hidden="0" customWidth="1"/>
    <x:col min="4" max="4" width="25" hidden="0" customWidth="1"/>
    <x:col min="5" max="5" width="24" hidden="0" customWidth="1"/>
    <x:col min="6" max="6" width="20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원고 사전 점검과 교정 승인 문서</x:v>
      </x:c>
      <x:c r="B2" s="2"/>
      <x:c r="C2" s="2"/>
      <x:c r="D2" s="2"/>
      <x:c r="E2" s="2"/>
      <x:c r="F2" s="2"/>
    </x:row>
    <x:row r="3">
      <x:c r="A3" s="3" t="str">
        <x:v>1.1판 · 2026-10-03 · 모든 사례는 가상</x:v>
      </x:c>
      <x:c r="B3" s="3"/>
      <x:c r="C3" s="3"/>
      <x:c r="D3" s="3"/>
      <x:c r="E3" s="3"/>
      <x:c r="F3" s="3"/>
    </x:row>
    <x:row r="4">
      <x:c r="A4" s="4"/>
      <x:c r="B4" s="4"/>
      <x:c r="C4" s="4"/>
      <x:c r="D4" s="4"/>
      <x:c r="E4" s="4"/>
      <x:c r="F4" s="4"/>
    </x:row>
    <x:row r="5">
      <x:c r="A5" s="1"/>
      <x:c r="B5" s="1"/>
      <x:c r="C5" s="1"/>
      <x:c r="D5" s="1"/>
      <x:c r="E5" s="1"/>
      <x:c r="F5" s="1"/>
    </x:row>
    <x:row r="6" ht="40" customHeight="1">
      <x:c r="A6" s="9" t="str">
        <x:v>언어</x:v>
      </x:c>
      <x:c r="B6" s="9" t="str">
        <x:v>문구 원본</x:v>
      </x:c>
      <x:c r="C6" s="9" t="str">
        <x:v>법정 문구 확인</x:v>
      </x:c>
      <x:c r="D6" s="9" t="str">
        <x:v>글꼴 권리 확인</x:v>
      </x:c>
      <x:c r="E6" s="9" t="str">
        <x:v>모국어 검토</x:v>
      </x:c>
      <x:c r="F6" s="9" t="str">
        <x:v>상태</x:v>
      </x:c>
    </x:row>
    <x:row r="7" ht="32" customHeight="1">
      <x:c r="A7" s="12" t="str">
        <x:v>영어</x:v>
      </x:c>
      <x:c r="B7" s="12" t="str">
        <x:v>문구 4판</x:v>
      </x:c>
      <x:c r="C7" s="12" t="str">
        <x:v>예</x:v>
      </x:c>
      <x:c r="D7" s="12" t="str">
        <x:v>예</x:v>
      </x:c>
      <x:c r="E7" s="12" t="str">
        <x:v>예</x:v>
      </x:c>
      <x:c r="F7" s="14" t="str">
        <x:f>IF(AND(A7&lt;&gt;"",B7&lt;&gt;"",C7="예",D7="예",E7="예"),"준비 완료","검토 필요")</x:f>
        <x:v>준비 완료</x:v>
      </x:c>
    </x:row>
    <x:row r="8" ht="32" customHeight="1">
      <x:c r="A8" s="12" t="str">
        <x:v>번체 중국어</x:v>
      </x:c>
      <x:c r="B8" s="12" t="str">
        <x:v>문구 4판</x:v>
      </x:c>
      <x:c r="C8" s="12" t="str">
        <x:v>예</x:v>
      </x:c>
      <x:c r="D8" s="12" t="str">
        <x:v>예</x:v>
      </x:c>
      <x:c r="E8" s="12" t="str">
        <x:v>예</x:v>
      </x:c>
      <x:c r="F8" s="14" t="str">
        <x:f>IF(AND(A8&lt;&gt;"",B8&lt;&gt;"",C8="예",D8="예",E8="예"),"준비 완료","검토 필요")</x:f>
        <x:v>준비 완료</x:v>
      </x:c>
    </x:row>
    <x:row r="9" ht="32" customHeight="1">
      <x:c r="A9" s="12" t="str">
        <x:v>일본어</x:v>
      </x:c>
      <x:c r="B9" s="12" t="str">
        <x:v>문구 4판</x:v>
      </x:c>
      <x:c r="C9" s="12" t="str">
        <x:v>예</x:v>
      </x:c>
      <x:c r="D9" s="12" t="str">
        <x:v>예</x:v>
      </x:c>
      <x:c r="E9" s="12" t="str">
        <x:v>예</x:v>
      </x:c>
      <x:c r="F9" s="14" t="str">
        <x:f>IF(AND(A9&lt;&gt;"",B9&lt;&gt;"",C9="예",D9="예",E9="예"),"준비 완료","검토 필요")</x:f>
        <x:v>준비 완료</x:v>
      </x:c>
    </x:row>
    <x:row r="10" ht="32" customHeight="1">
      <x:c r="A10" s="12" t="str">
        <x:v>한국어</x:v>
      </x:c>
      <x:c r="B10" s="12" t="str">
        <x:v>문구 4판</x:v>
      </x:c>
      <x:c r="C10" s="12" t="str">
        <x:v>예</x:v>
      </x:c>
      <x:c r="D10" s="12" t="str">
        <x:v>예</x:v>
      </x:c>
      <x:c r="E10" s="12" t="str">
        <x:v>예</x:v>
      </x:c>
      <x:c r="F10" s="14" t="str">
        <x:f>IF(AND(A10&lt;&gt;"",B10&lt;&gt;"",C10="예",D10="예",E10="예"),"준비 완료","검토 필요")</x:f>
        <x:v>준비 완료</x:v>
      </x:c>
    </x:row>
  </x:sheetData>
  <x:mergeCells>
    <x:mergeCell ref="A2:F2"/>
    <x:mergeCell ref="A3:F3"/>
  </x:mergeCells>
  <x:conditionalFormatting sqref="F7:F10">
    <x:cfRule type="containsText" dxfId="8" priority="1" operator="containsText" text="검토 필요"/>
    <x:cfRule type="containsText" dxfId="9" priority="2" operator="containsText" text="누락"/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42" hidden="0" customWidth="1"/>
    <x:col min="4" max="4" width="24" hidden="0" customWidth="1"/>
    <x:col min="5" max="5" width="22" hidden="0" customWidth="1"/>
    <x:col min="6" max="6" width="22" hidden="0" customWidth="1"/>
    <x:col min="7" max="7" width="18" hidden="0" customWidth="1"/>
    <x:col min="8" max="8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원고 사전 점검과 교정 승인 문서</x:v>
      </x:c>
      <x:c r="B2" s="2"/>
      <x:c r="C2" s="2"/>
      <x:c r="D2" s="2"/>
      <x:c r="E2" s="2"/>
      <x:c r="F2" s="2"/>
      <x:c r="G2" s="2"/>
      <x:c r="H2" s="2"/>
    </x:row>
    <x:row r="3">
      <x:c r="A3" s="3" t="str">
        <x:v>1.1판 · 2026-10-03 · 모든 사례는 가상</x:v>
      </x:c>
      <x:c r="B3" s="3"/>
      <x:c r="C3" s="3"/>
      <x:c r="D3" s="3"/>
      <x:c r="E3" s="3"/>
      <x:c r="F3" s="3"/>
      <x:c r="G3" s="3"/>
      <x:c r="H3" s="3"/>
    </x:row>
    <x:row r="4">
      <x:c r="A4" s="4"/>
      <x:c r="B4" s="4"/>
      <x:c r="C4" s="4"/>
      <x:c r="D4" s="4"/>
      <x:c r="E4" s="4"/>
      <x:c r="F4" s="4"/>
      <x:c r="G4" s="4"/>
      <x:c r="H4" s="4"/>
    </x:row>
    <x:row r="5">
      <x:c r="A5" s="1"/>
      <x:c r="B5" s="1"/>
      <x:c r="C5" s="1"/>
      <x:c r="D5" s="1"/>
      <x:c r="E5" s="1"/>
      <x:c r="F5" s="1"/>
      <x:c r="G5" s="1"/>
      <x:c r="H5" s="1"/>
    </x:row>
    <x:row r="6" ht="40" customHeight="1">
      <x:c r="A6" s="9" t="str">
        <x:v>교정본</x:v>
      </x:c>
      <x:c r="B6" s="9" t="str">
        <x:v>발행일</x:v>
      </x:c>
      <x:c r="C6" s="9" t="str">
        <x:v>변경 내용</x:v>
      </x:c>
      <x:c r="D6" s="9" t="str">
        <x:v>가공업체</x:v>
      </x:c>
      <x:c r="E6" s="9" t="str">
        <x:v>내부 결정</x:v>
      </x:c>
      <x:c r="F6" s="9" t="str">
        <x:v>업체 결정</x:v>
      </x:c>
      <x:c r="G6" s="9" t="str">
        <x:v>폐기</x:v>
      </x:c>
      <x:c r="H6" s="9" t="str">
        <x:v>상태</x:v>
      </x:c>
    </x:row>
    <x:row r="7" ht="32" customHeight="1">
      <x:c r="A7" s="12" t="str">
        <x:v>P01</x:v>
      </x:c>
      <x:c r="B7" s="13" t="d">
        <x:v>2026-10-05T00:00:00.000Z</x:v>
      </x:c>
      <x:c r="C7" s="12" t="str">
        <x:v>최초 배치</x:v>
      </x:c>
      <x:c r="D7" s="12" t="str">
        <x:v>가상 가공업체</x:v>
      </x:c>
      <x:c r="E7" s="12" t="str">
        <x:v>반려</x:v>
      </x:c>
      <x:c r="F7" s="12" t="str">
        <x:v>대기</x:v>
      </x:c>
      <x:c r="G7" s="12" t="str">
        <x:v>예</x:v>
      </x:c>
      <x:c r="H7" s="14" t="str">
        <x:f>IF(AND(COUNTBLANK(A7:G7)=0,E7="승인",F7="승인",G7="아니요",ISNUMBER(B7),B7&lt;='프로젝트 정보'!B18),"유효","검토 필요")</x:f>
        <x:v>검토 필요</x:v>
      </x:c>
    </x:row>
    <x:row r="8" ht="32" customHeight="1">
      <x:c r="A8" s="12" t="str">
        <x:v>P02</x:v>
      </x:c>
      <x:c r="B8" s="13" t="d">
        <x:v>2026-10-08T00:00:00.000Z</x:v>
      </x:c>
      <x:c r="C8" s="12" t="str">
        <x:v>자수 로고 단순화</x:v>
      </x:c>
      <x:c r="D8" s="12" t="str">
        <x:v>가상 가공업체</x:v>
      </x:c>
      <x:c r="E8" s="12" t="str">
        <x:v>승인</x:v>
      </x:c>
      <x:c r="F8" s="12" t="str">
        <x:v>승인</x:v>
      </x:c>
      <x:c r="G8" s="12" t="str">
        <x:v>아니요</x:v>
      </x:c>
      <x:c r="H8" s="14" t="str">
        <x:f>IF(AND(COUNTBLANK(A8:G8)=0,E8="승인",F8="승인",G8="아니요",ISNUMBER(B8),B8&lt;='프로젝트 정보'!B18),"유효","검토 필요")</x:f>
        <x:v>유효</x:v>
      </x:c>
    </x:row>
    <x:row r="9" ht="32" customHeight="1">
      <x:c r="A9" s="12" t="str">
        <x:v>P03</x:v>
      </x:c>
      <x:c r="B9" s="13" t="d">
        <x:v>2026-10-09T00:00:00.000Z</x:v>
      </x:c>
      <x:c r="C9" s="12" t="str">
        <x:v>일본어 포장 배치 수정</x:v>
      </x:c>
      <x:c r="D9" s="12" t="str">
        <x:v>가상 가공업체</x:v>
      </x:c>
      <x:c r="E9" s="12" t="str">
        <x:v>대기</x:v>
      </x:c>
      <x:c r="F9" s="12" t="str">
        <x:v>대기</x:v>
      </x:c>
      <x:c r="G9" s="12" t="str">
        <x:v>아니요</x:v>
      </x:c>
      <x:c r="H9" s="14" t="str">
        <x:f>IF(AND(COUNTBLANK(A9:G9)=0,E9="승인",F9="승인",G9="아니요",ISNUMBER(B9),B9&lt;='프로젝트 정보'!B18),"유효","검토 필요")</x:f>
        <x:v>검토 필요</x:v>
      </x:c>
    </x:row>
    <x:row r="10" ht="32" customHeight="1">
      <x:c r="A10" s="12"/>
      <x:c r="B10" s="12"/>
      <x:c r="C10" s="12"/>
      <x:c r="D10" s="12"/>
      <x:c r="E10" s="12"/>
      <x:c r="F10" s="12"/>
      <x:c r="G10" s="12"/>
      <x:c r="H10" s="12"/>
    </x:row>
  </x:sheetData>
  <x:mergeCells>
    <x:mergeCell ref="A2:H2"/>
    <x:mergeCell ref="A3:H3"/>
  </x:mergeCells>
  <x:conditionalFormatting sqref="H7:H9">
    <x:cfRule type="containsText" dxfId="10" priority="1" operator="containsText" text="검토 필요"/>
    <x:cfRule type="containsText" dxfId="11" priority="2" operator="containsText" text="누락"/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24" hidden="0" customWidth="1"/>
    <x:col min="3" max="3" width="38" hidden="0" customWidth="1"/>
    <x:col min="4" max="4" width="24" hidden="0" customWidth="1"/>
    <x:col min="5" max="5" width="18" hidden="0" customWidth="1"/>
    <x:col min="6" max="6" width="48" hidden="0" customWidth="1"/>
    <x:col min="7" max="7" width="26" hidden="0" customWidth="1"/>
    <x:col min="8" max="8" width="20" hidden="0" customWidth="1"/>
    <x:col min="9" max="9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원고 사전 점검과 교정 승인 문서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3" t="str">
        <x:v>1.1판 · 2026-10-03 · 모든 사례는 가상</x:v>
      </x:c>
      <x:c r="B3" s="3"/>
      <x:c r="C3" s="3"/>
      <x:c r="D3" s="3"/>
      <x:c r="E3" s="3"/>
      <x:c r="F3" s="3"/>
      <x:c r="G3" s="3"/>
      <x:c r="H3" s="3"/>
      <x:c r="I3" s="3"/>
    </x:row>
    <x:row r="4">
      <x:c r="A4" s="4"/>
      <x:c r="B4" s="4"/>
      <x:c r="C4" s="4"/>
      <x:c r="D4" s="4"/>
      <x:c r="E4" s="4"/>
      <x:c r="F4" s="4"/>
      <x:c r="G4" s="4"/>
      <x:c r="H4" s="4"/>
      <x:c r="I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</x:row>
    <x:row r="6" ht="40" customHeight="1">
      <x:c r="A6" s="9" t="str">
        <x:v>예외 번호</x:v>
      </x:c>
      <x:c r="B6" s="9" t="str">
        <x:v>범위</x:v>
      </x:c>
      <x:c r="C6" s="9" t="str">
        <x:v>영향</x:v>
      </x:c>
      <x:c r="D6" s="9" t="str">
        <x:v>담당자</x:v>
      </x:c>
      <x:c r="E6" s="9" t="str">
        <x:v>기한</x:v>
      </x:c>
      <x:c r="F6" s="9" t="str">
        <x:v>결정</x:v>
      </x:c>
      <x:c r="G6" s="9" t="str">
        <x:v>증거 번호</x:v>
      </x:c>
      <x:c r="H6" s="9" t="str">
        <x:v>상태</x:v>
      </x:c>
      <x:c r="I6" s="9" t="str">
        <x:v>유효성</x:v>
      </x:c>
    </x:row>
    <x:row r="7" ht="32" customHeight="1">
      <x:c r="A7" s="12" t="str">
        <x:v>E-001</x:v>
      </x:c>
      <x:c r="B7" s="12" t="str">
        <x:v>자수 선폭</x:v>
      </x:c>
      <x:c r="C7" s="12" t="str">
        <x:v>세부 선이 뭉칠 가능성</x:v>
      </x:c>
      <x:c r="D7" s="12" t="str">
        <x:v>디자인 담당</x:v>
      </x:c>
      <x:c r="E7" s="13" t="d">
        <x:v>2026-10-07T00:00:00.000Z</x:v>
      </x:c>
      <x:c r="F7" s="12" t="str">
        <x:v>가는 선 단순화</x:v>
      </x:c>
      <x:c r="G7" s="12" t="str">
        <x:v>SYN-SAMPLE-02</x:v>
      </x:c>
      <x:c r="H7" s="12" t="str">
        <x:v>해결</x:v>
      </x:c>
      <x:c r="I7" s="14" t="str">
        <x:f>IF(COUNTA(A7:H7)=0,"",IF(AND(COUNTBLANK(A7:H7)=0,H7="해결"),"준비 완료","검토 필요"))</x:f>
        <x:v>준비 완료</x:v>
      </x:c>
    </x:row>
    <x:row r="8" ht="32" customHeight="1">
      <x:c r="A8" s="12" t="str">
        <x:v>E-002</x:v>
      </x:c>
      <x:c r="B8" s="12" t="str">
        <x:v>일본어 포장</x:v>
      </x:c>
      <x:c r="C8" s="12" t="str">
        <x:v>문구가 안전 영역 침범</x:v>
      </x:c>
      <x:c r="D8" s="12" t="str">
        <x:v>포장 담당</x:v>
      </x:c>
      <x:c r="E8" s="13" t="d">
        <x:v>2026-10-09T00:00:00.000Z</x:v>
      </x:c>
      <x:c r="F8" s="12" t="str">
        <x:v>두 줄로 재배치하고 법정 문구 검토</x:v>
      </x:c>
      <x:c r="G8" s="12" t="str">
        <x:v>P03</x:v>
      </x:c>
      <x:c r="H8" s="12" t="str">
        <x:v>미해결</x:v>
      </x:c>
      <x:c r="I8" s="14" t="str">
        <x:f>IF(COUNTA(A8:H8)=0,"",IF(AND(COUNTBLANK(A8:H8)=0,H8="해결"),"준비 완료","검토 필요"))</x:f>
        <x:v>검토 필요</x:v>
      </x:c>
    </x:row>
    <x:row r="9" ht="32" customHeight="1">
      <x:c r="A9" s="12"/>
      <x:c r="B9" s="12"/>
      <x:c r="C9" s="12"/>
      <x:c r="D9" s="12"/>
      <x:c r="E9" s="13"/>
      <x:c r="F9" s="12"/>
      <x:c r="G9" s="12"/>
      <x:c r="H9" s="12"/>
      <x:c r="I9" s="14" t="str">
        <x:f>IF(COUNTA(A9:H9)=0,"",IF(AND(COUNTBLANK(A9:H9)=0,H9="해결"),"준비 완료","검토 필요"))</x:f>
      </x:c>
    </x:row>
    <x:row r="10" ht="32" customHeight="1">
      <x:c r="A10" s="12"/>
      <x:c r="B10" s="12"/>
      <x:c r="C10" s="12"/>
      <x:c r="D10" s="12"/>
      <x:c r="E10" s="13"/>
      <x:c r="F10" s="12"/>
      <x:c r="G10" s="12"/>
      <x:c r="H10" s="12"/>
      <x:c r="I10" s="14" t="str">
        <x:f>IF(COUNTA(A10:H10)=0,"",IF(AND(COUNTBLANK(A10:H10)=0,H10="해결"),"준비 완료","검토 필요"))</x:f>
      </x:c>
    </x:row>
    <x:row r="11" ht="32" customHeight="1">
      <x:c r="A11" s="12"/>
      <x:c r="B11" s="12"/>
      <x:c r="C11" s="12"/>
      <x:c r="D11" s="12"/>
      <x:c r="E11" s="13"/>
      <x:c r="F11" s="12"/>
      <x:c r="G11" s="12"/>
      <x:c r="H11" s="12"/>
      <x:c r="I11" s="14" t="str">
        <x:f>IF(COUNTA(A11:H11)=0,"",IF(AND(COUNTBLANK(A11:H11)=0,H11="해결"),"준비 완료","검토 필요"))</x:f>
      </x:c>
    </x:row>
    <x:row r="12" ht="32" customHeight="1">
      <x:c r="A12" s="12"/>
      <x:c r="B12" s="12"/>
      <x:c r="C12" s="12"/>
      <x:c r="D12" s="12"/>
      <x:c r="E12" s="13"/>
      <x:c r="F12" s="12"/>
      <x:c r="G12" s="12"/>
      <x:c r="H12" s="12"/>
      <x:c r="I12" s="14" t="str">
        <x:f>IF(COUNTA(A12:H12)=0,"",IF(AND(COUNTBLANK(A12:H12)=0,H12="해결"),"준비 완료","검토 필요"))</x:f>
      </x:c>
    </x:row>
    <x:row r="13" ht="32" customHeight="1">
      <x:c r="A13" s="12"/>
      <x:c r="B13" s="12"/>
      <x:c r="C13" s="12"/>
      <x:c r="D13" s="12"/>
      <x:c r="E13" s="13"/>
      <x:c r="F13" s="12"/>
      <x:c r="G13" s="12"/>
      <x:c r="H13" s="12"/>
      <x:c r="I13" s="14" t="str">
        <x:f>IF(COUNTA(A13:H13)=0,"",IF(AND(COUNTBLANK(A13:H13)=0,H13="해결"),"준비 완료","검토 필요"))</x:f>
      </x:c>
    </x:row>
    <x:row r="14" ht="32" customHeight="1">
      <x:c r="A14" s="12"/>
      <x:c r="B14" s="12"/>
      <x:c r="C14" s="12"/>
      <x:c r="D14" s="12"/>
      <x:c r="E14" s="13"/>
      <x:c r="F14" s="12"/>
      <x:c r="G14" s="12"/>
      <x:c r="H14" s="12"/>
      <x:c r="I14" s="14" t="str">
        <x:f>IF(COUNTA(A14:H14)=0,"",IF(AND(COUNTBLANK(A14:H14)=0,H14="해결"),"준비 완료","검토 필요"))</x:f>
      </x:c>
    </x:row>
    <x:row r="15" ht="32" customHeight="1">
      <x:c r="A15" s="12"/>
      <x:c r="B15" s="12"/>
      <x:c r="C15" s="12"/>
      <x:c r="D15" s="12"/>
      <x:c r="E15" s="13"/>
      <x:c r="F15" s="12"/>
      <x:c r="G15" s="12"/>
      <x:c r="H15" s="12"/>
      <x:c r="I15" s="14" t="str">
        <x:f>IF(COUNTA(A15:H15)=0,"",IF(AND(COUNTBLANK(A15:H15)=0,H15="해결"),"준비 완료","검토 필요"))</x:f>
      </x:c>
    </x:row>
    <x:row r="16" ht="32" customHeight="1">
      <x:c r="A16" s="12"/>
      <x:c r="B16" s="12"/>
      <x:c r="C16" s="12"/>
      <x:c r="D16" s="12"/>
      <x:c r="E16" s="13"/>
      <x:c r="F16" s="12"/>
      <x:c r="G16" s="12"/>
      <x:c r="H16" s="12"/>
      <x:c r="I16" s="14" t="str">
        <x:f>IF(COUNTA(A16:H16)=0,"",IF(AND(COUNTBLANK(A16:H16)=0,H16="해결"),"준비 완료","검토 필요"))</x:f>
      </x:c>
    </x:row>
    <x:row r="17" ht="32" customHeight="1">
      <x:c r="A17" s="12"/>
      <x:c r="B17" s="12"/>
      <x:c r="C17" s="12"/>
      <x:c r="D17" s="12"/>
      <x:c r="E17" s="13"/>
      <x:c r="F17" s="12"/>
      <x:c r="G17" s="12"/>
      <x:c r="H17" s="12"/>
      <x:c r="I17" s="14" t="str">
        <x:f>IF(COUNTA(A17:H17)=0,"",IF(AND(COUNTBLANK(A17:H17)=0,H17="해결"),"준비 완료","검토 필요"))</x:f>
      </x:c>
    </x:row>
    <x:row r="18" ht="32" customHeight="1">
      <x:c r="A18" s="12"/>
      <x:c r="B18" s="12"/>
      <x:c r="C18" s="12"/>
      <x:c r="D18" s="12"/>
      <x:c r="E18" s="13"/>
      <x:c r="F18" s="12"/>
      <x:c r="G18" s="12"/>
      <x:c r="H18" s="12"/>
      <x:c r="I18" s="14" t="str">
        <x:f>IF(COUNTA(A18:H18)=0,"",IF(AND(COUNTBLANK(A18:H18)=0,H18="해결"),"준비 완료","검토 필요"))</x:f>
      </x:c>
    </x:row>
    <x:row r="19" ht="32" customHeight="1">
      <x:c r="A19" s="12"/>
      <x:c r="B19" s="12"/>
      <x:c r="C19" s="12"/>
      <x:c r="D19" s="12"/>
      <x:c r="E19" s="13"/>
      <x:c r="F19" s="12"/>
      <x:c r="G19" s="12"/>
      <x:c r="H19" s="12"/>
      <x:c r="I19" s="14" t="str">
        <x:f>IF(COUNTA(A19:H19)=0,"",IF(AND(COUNTBLANK(A19:H19)=0,H19="해결"),"준비 완료","검토 필요"))</x:f>
      </x:c>
    </x:row>
    <x:row r="20" ht="32" customHeight="1">
      <x:c r="A20" s="12"/>
      <x:c r="B20" s="12"/>
      <x:c r="C20" s="12"/>
      <x:c r="D20" s="12"/>
      <x:c r="E20" s="13"/>
      <x:c r="F20" s="12"/>
      <x:c r="G20" s="12"/>
      <x:c r="H20" s="12"/>
      <x:c r="I20" s="14" t="str">
        <x:f>IF(COUNTA(A20:H20)=0,"",IF(AND(COUNTBLANK(A20:H20)=0,H20="해결"),"준비 완료","검토 필요"))</x:f>
      </x:c>
    </x:row>
    <x:row r="21" ht="32" customHeight="1">
      <x:c r="A21" s="12"/>
      <x:c r="B21" s="12"/>
      <x:c r="C21" s="12"/>
      <x:c r="D21" s="12"/>
      <x:c r="E21" s="13"/>
      <x:c r="F21" s="12"/>
      <x:c r="G21" s="12"/>
      <x:c r="H21" s="12"/>
      <x:c r="I21" s="14" t="str">
        <x:f>IF(COUNTA(A21:H21)=0,"",IF(AND(COUNTBLANK(A21:H21)=0,H21="해결"),"준비 완료","검토 필요"))</x:f>
      </x:c>
    </x:row>
    <x:row r="22" ht="32" customHeight="1">
      <x:c r="A22" s="12"/>
      <x:c r="B22" s="12"/>
      <x:c r="C22" s="12"/>
      <x:c r="D22" s="12"/>
      <x:c r="E22" s="13"/>
      <x:c r="F22" s="12"/>
      <x:c r="G22" s="12"/>
      <x:c r="H22" s="12"/>
      <x:c r="I22" s="14" t="str">
        <x:f>IF(COUNTA(A22:H22)=0,"",IF(AND(COUNTBLANK(A22:H22)=0,H22="해결"),"준비 완료","검토 필요"))</x:f>
      </x:c>
    </x:row>
    <x:row r="23" ht="32" customHeight="1">
      <x:c r="A23" s="12"/>
      <x:c r="B23" s="12"/>
      <x:c r="C23" s="12"/>
      <x:c r="D23" s="12"/>
      <x:c r="E23" s="13"/>
      <x:c r="F23" s="12"/>
      <x:c r="G23" s="12"/>
      <x:c r="H23" s="12"/>
      <x:c r="I23" s="14" t="str">
        <x:f>IF(COUNTA(A23:H23)=0,"",IF(AND(COUNTBLANK(A23:H23)=0,H23="해결"),"준비 완료","검토 필요"))</x:f>
      </x:c>
    </x:row>
    <x:row r="24" ht="32" customHeight="1">
      <x:c r="A24" s="12"/>
      <x:c r="B24" s="12"/>
      <x:c r="C24" s="12"/>
      <x:c r="D24" s="12"/>
      <x:c r="E24" s="13"/>
      <x:c r="F24" s="12"/>
      <x:c r="G24" s="12"/>
      <x:c r="H24" s="12"/>
      <x:c r="I24" s="14" t="str">
        <x:f>IF(COUNTA(A24:H24)=0,"",IF(AND(COUNTBLANK(A24:H24)=0,H24="해결"),"준비 완료","검토 필요"))</x:f>
      </x:c>
    </x:row>
    <x:row r="25" ht="32" customHeight="1">
      <x:c r="A25" s="12"/>
      <x:c r="B25" s="12"/>
      <x:c r="C25" s="12"/>
      <x:c r="D25" s="12"/>
      <x:c r="E25" s="13"/>
      <x:c r="F25" s="12"/>
      <x:c r="G25" s="12"/>
      <x:c r="H25" s="12"/>
      <x:c r="I25" s="14" t="str">
        <x:f>IF(COUNTA(A25:H25)=0,"",IF(AND(COUNTBLANK(A25:H25)=0,H25="해결"),"준비 완료","검토 필요"))</x:f>
      </x:c>
    </x:row>
    <x:row r="26" ht="32" customHeight="1">
      <x:c r="A26" s="12"/>
      <x:c r="B26" s="12"/>
      <x:c r="C26" s="12"/>
      <x:c r="D26" s="12"/>
      <x:c r="E26" s="13"/>
      <x:c r="F26" s="12"/>
      <x:c r="G26" s="12"/>
      <x:c r="H26" s="12"/>
      <x:c r="I26" s="14" t="str">
        <x:f>IF(COUNTA(A26:H26)=0,"",IF(AND(COUNTBLANK(A26:H26)=0,H26="해결"),"준비 완료","검토 필요"))</x:f>
      </x:c>
    </x:row>
  </x:sheetData>
  <x:mergeCells>
    <x:mergeCell ref="A2:I2"/>
    <x:mergeCell ref="A3:I3"/>
  </x:mergeCells>
  <x:conditionalFormatting sqref="I7:I26">
    <x:cfRule type="containsText" dxfId="12" priority="1" operator="containsText" text="검토 필요"/>
    <x:cfRule type="containsText" dxfId="13" priority="2" operator="containsText" text="누락"/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8" hidden="0" customWidth="1"/>
    <x:col min="4" max="4" width="16" hidden="0" customWidth="1"/>
    <x:col min="5" max="5" width="22" hidden="0" customWidth="1"/>
    <x:col min="6" max="6" width="18" hidden="0" customWidth="1"/>
    <x:col min="7" max="7" width="28" hidden="0" customWidth="1"/>
    <x:col min="8" max="8" width="22" hidden="0" customWidth="1"/>
    <x:col min="9" max="9" width="1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원고 사전 점검과 교정 승인 문서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3" t="str">
        <x:v>1.1판 · 2026-10-03 · 모든 사례는 가상</x:v>
      </x:c>
      <x:c r="B3" s="3"/>
      <x:c r="C3" s="3"/>
      <x:c r="D3" s="3"/>
      <x:c r="E3" s="3"/>
      <x:c r="F3" s="3"/>
      <x:c r="G3" s="3"/>
      <x:c r="H3" s="3"/>
      <x:c r="I3" s="3"/>
    </x:row>
    <x:row r="4">
      <x:c r="A4" s="4"/>
      <x:c r="B4" s="4"/>
      <x:c r="C4" s="4"/>
      <x:c r="D4" s="4"/>
      <x:c r="E4" s="4"/>
      <x:c r="F4" s="4"/>
      <x:c r="G4" s="4"/>
      <x:c r="H4" s="4"/>
      <x:c r="I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</x:row>
    <x:row r="6" ht="40" customHeight="1">
      <x:c r="A6" s="9" t="str">
        <x:v>역할</x:v>
      </x:c>
      <x:c r="B6" s="9" t="str">
        <x:v>승인자</x:v>
      </x:c>
      <x:c r="C6" s="9" t="str">
        <x:v>범위</x:v>
      </x:c>
      <x:c r="D6" s="9" t="str">
        <x:v>교정본</x:v>
      </x:c>
      <x:c r="E6" s="9" t="str">
        <x:v>결정</x:v>
      </x:c>
      <x:c r="F6" s="9" t="str">
        <x:v>결정일</x:v>
      </x:c>
      <x:c r="G6" s="9" t="str">
        <x:v>증거 번호</x:v>
      </x:c>
      <x:c r="H6" s="9" t="str">
        <x:v>유효성</x:v>
      </x:c>
      <x:c r="I6" s="9" t="str">
        <x:v>만료일</x:v>
      </x:c>
    </x:row>
    <x:row r="7" ht="32" customHeight="1">
      <x:c r="A7" s="12" t="str">
        <x:v>브랜드</x:v>
      </x:c>
      <x:c r="B7" s="12" t="str">
        <x:v>M. Chen</x:v>
      </x:c>
      <x:c r="C7" s="12" t="str">
        <x:v>로고와 색상</x:v>
      </x:c>
      <x:c r="D7" s="12" t="str">
        <x:v>P02</x:v>
      </x:c>
      <x:c r="E7" s="12" t="str">
        <x:v>승인</x:v>
      </x:c>
      <x:c r="F7" s="13" t="d">
        <x:v>2026-10-08T00:00:00.000Z</x:v>
      </x:c>
      <x:c r="G7" s="12" t="str">
        <x:v>APR-SYN-001</x:v>
      </x:c>
      <x:c r="H7" s="14" t="str">
        <x:f>IF(AND(COUNTBLANK(A7:G7)=0,E7="승인",D7='프로젝트 정보'!B17,ISNUMBER(F7),ISNUMBER(I7),ISNUMBER('프로젝트 정보'!B18),F7&lt;='프로젝트 정보'!B18,I7&gt;='프로젝트 정보'!B18,I7&gt;=F7),"유효","검토 필요")</x:f>
        <x:v>검토 필요</x:v>
      </x:c>
      <x:c r="I7" s="13" t="d">
        <x:v>2026-11-01T00:00:00.000Z</x:v>
      </x:c>
    </x:row>
    <x:row r="8" ht="32" customHeight="1">
      <x:c r="A8" s="12" t="str">
        <x:v>언어 담당</x:v>
      </x:c>
      <x:c r="B8" s="12" t="str">
        <x:v>Y. Sato</x:v>
      </x:c>
      <x:c r="C8" s="12" t="str">
        <x:v>일본어 문구</x:v>
      </x:c>
      <x:c r="D8" s="12" t="str">
        <x:v>P03</x:v>
      </x:c>
      <x:c r="E8" s="12" t="str">
        <x:v>대기</x:v>
      </x:c>
      <x:c r="F8" s="13"/>
      <x:c r="G8" s="12"/>
      <x:c r="H8" s="14" t="str">
        <x:f>IF(AND(COUNTBLANK(A8:G8)=0,E8="승인",D8='프로젝트 정보'!B17,ISNUMBER(F8),ISNUMBER(I8),ISNUMBER('프로젝트 정보'!B18),F8&lt;='프로젝트 정보'!B18,I8&gt;='프로젝트 정보'!B18,I8&gt;=F8),"유효","검토 필요")</x:f>
        <x:v>검토 필요</x:v>
      </x:c>
      <x:c r="I8" s="13" t="d">
        <x:v>2026-11-01T00:00:00.000Z</x:v>
      </x:c>
    </x:row>
    <x:row r="9" ht="32" customHeight="1">
      <x:c r="A9" s="12"/>
      <x:c r="B9" s="12"/>
      <x:c r="C9" s="12"/>
      <x:c r="D9" s="12"/>
      <x:c r="E9" s="12"/>
      <x:c r="F9" s="12"/>
      <x:c r="G9" s="12"/>
      <x:c r="H9" s="12"/>
      <x:c r="I9" s="12"/>
    </x:row>
    <x:row r="10" ht="32" customHeight="1">
      <x:c r="A10" s="12"/>
      <x:c r="B10" s="12"/>
      <x:c r="C10" s="12"/>
      <x:c r="D10" s="12"/>
      <x:c r="E10" s="12"/>
      <x:c r="F10" s="12"/>
      <x:c r="G10" s="12"/>
      <x:c r="H10" s="12"/>
      <x:c r="I10" s="12"/>
    </x:row>
  </x:sheetData>
  <x:mergeCells>
    <x:mergeCell ref="A2:I2"/>
    <x:mergeCell ref="A3:I3"/>
  </x:mergeCells>
  <x:conditionalFormatting sqref="H7:H8">
    <x:cfRule type="containsText" dxfId="14" priority="1" operator="containsText" text="검토 필요"/>
    <x:cfRule type="containsText" dxfId="15" priority="2" operator="containsText" text="누락"/>
  </x:conditionalFormatting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24" hidden="0" customWidth="1"/>
    <x:col min="3" max="3" width="65" hidden="0" customWidth="1"/>
  </x:cols>
  <x:sheetData>
    <x:row r="1">
      <x:c r="A1" s="1"/>
      <x:c r="B1" s="1"/>
      <x:c r="C1" s="1"/>
    </x:row>
    <x:row r="2">
      <x:c r="A2" s="2" t="str">
        <x:v>원고 사전 점검과 교정 승인 문서</x:v>
      </x:c>
      <x:c r="B2" s="2"/>
      <x:c r="C2" s="2"/>
    </x:row>
    <x:row r="3">
      <x:c r="A3" s="3" t="str">
        <x:v>1.1판 · 2026-10-03 · 모든 사례는 가상</x:v>
      </x:c>
      <x:c r="B3" s="3"/>
      <x:c r="C3" s="3"/>
    </x:row>
    <x:row r="4">
      <x:c r="A4" s="4"/>
      <x:c r="B4" s="4"/>
      <x:c r="C4" s="4"/>
    </x:row>
    <x:row r="5">
      <x:c r="A5" s="1"/>
      <x:c r="B5" s="1"/>
      <x:c r="C5" s="1"/>
    </x:row>
    <x:row r="6" ht="40" customHeight="1">
      <x:c r="A6" s="9" t="str">
        <x:v>생산 시작 조건</x:v>
      </x:c>
      <x:c r="B6" s="9" t="str">
        <x:v>상태</x:v>
      </x:c>
      <x:c r="C6" s="9" t="str">
        <x:v>증거 또는 다음 조치</x:v>
      </x:c>
    </x:row>
    <x:row r="7" ht="32" customHeight="1">
      <x:c r="A7" s="12" t="str">
        <x:v>필수 프로젝트 정보</x:v>
      </x:c>
      <x:c r="B7" s="14" t="str">
        <x:f>IF(COUNTIF('프로젝트 정보'!D7:D18,"준비 완료")=12,"준비 완료","검토 필요")</x:f>
        <x:v>준비 완료</x:v>
      </x:c>
      <x:c r="C7" s="12" t="str">
        <x:v>필수 프로젝트 정보</x:v>
      </x:c>
    </x:row>
    <x:row r="8" ht="32" customHeight="1">
      <x:c r="A8" s="12" t="str">
        <x:v>파일 목록 완성</x:v>
      </x:c>
      <x:c r="B8" s="14" t="str">
        <x:f>IF(AND(COUNTA('파일 목록'!A7:A26)&gt;0,COUNTIF('파일 목록'!H7:H26,"준비 완료")=COUNTA('파일 목록'!A7:A26),COUNTIF('파일 목록'!H7:H26,"누락")=0),"준비 완료","검토 필요")</x:f>
        <x:v>준비 완료</x:v>
      </x:c>
      <x:c r="C8" s="12" t="str">
        <x:v>파일 목록 완성</x:v>
      </x:c>
    </x:row>
    <x:row r="9" ht="32" customHeight="1">
      <x:c r="A9" s="12" t="str">
        <x:v>기술 점검 통과</x:v>
      </x:c>
      <x:c r="B9" s="14" t="str">
        <x:f>IF(COUNTIF('기술 검토'!D7:D12,"통과")=6,"준비 완료","검토 필요")</x:f>
        <x:v>검토 필요</x:v>
      </x:c>
      <x:c r="C9" s="12" t="str">
        <x:v>기술 점검 통과</x:v>
      </x:c>
    </x:row>
    <x:row r="10" ht="32" customHeight="1">
      <x:c r="A10" s="12" t="str">
        <x:v>견본 승인</x:v>
      </x:c>
      <x:c r="B10" s="14" t="str">
        <x:f>IF(COUNTIF('색상과 가공'!H7:H9,"준비 완료")=3,"준비 완료","검토 필요")</x:f>
        <x:v>검토 필요</x:v>
      </x:c>
      <x:c r="C10" s="12" t="str">
        <x:v>견본 승인</x:v>
      </x:c>
    </x:row>
    <x:row r="11" ht="32" customHeight="1">
      <x:c r="A11" s="12" t="str">
        <x:v>모든 언어 확인</x:v>
      </x:c>
      <x:c r="B11" s="14" t="str">
        <x:f>IF(COUNTIF('언어와 접근성'!F7:F10,"준비 완료")=4,"준비 완료","검토 필요")</x:f>
        <x:v>준비 완료</x:v>
      </x:c>
      <x:c r="C11" s="12" t="str">
        <x:v>모든 언어 확인</x:v>
      </x:c>
    </x:row>
    <x:row r="12" ht="32" customHeight="1">
      <x:c r="A12" s="12" t="str">
        <x:v>예외 해결</x:v>
      </x:c>
      <x:c r="B12" s="14" t="str">
        <x:f>IF(AND(COUNTA('예외 목록'!A7:A26)=COUNTIF('예외 목록'!I7:I26,"준비 완료"),COUNTIF('예외 목록'!I7:I26,"검토 필요")=0),"준비 완료","검토 필요")</x:f>
        <x:v>검토 필요</x:v>
      </x:c>
      <x:c r="C12" s="12" t="str">
        <x:v>예외 해결</x:v>
      </x:c>
    </x:row>
    <x:row r="13" ht="32" customHeight="1">
      <x:c r="A13" s="12" t="str">
        <x:v>현재 교정본 유효</x:v>
      </x:c>
      <x:c r="B13" s="14" t="str">
        <x:f>IF(AND('프로젝트 정보'!B17&lt;&gt;"",COUNTIF('교정 이력'!A7:A9,'프로젝트 정보'!B17)=1,COUNTIFS('교정 이력'!A7:A9,'프로젝트 정보'!B17,'교정 이력'!H7:H9,"유효")=1),"준비 완료","검토 필요")</x:f>
        <x:v>검토 필요</x:v>
      </x:c>
      <x:c r="C13" s="12" t="str">
        <x:v>현재 교정본 유효</x:v>
      </x:c>
    </x:row>
    <x:row r="14" ht="32" customHeight="1">
      <x:c r="A14" s="12" t="str">
        <x:v>현재 교정본의 유효한 승인</x:v>
      </x:c>
      <x:c r="B14" s="14" t="str">
        <x:f>IF(COUNTIF('승인 기록'!H7:H8,"유효")=2,"준비 완료","검토 필요")</x:f>
        <x:v>검토 필요</x:v>
      </x:c>
      <x:c r="C14" s="12" t="str">
        <x:v>현재 교정본의 유효한 승인</x:v>
      </x:c>
    </x:row>
    <x:row r="15" ht="32" customHeight="1">
      <x:c r="A15" s="12" t="str">
        <x:v>전체 생산 시작 판단</x:v>
      </x:c>
      <x:c r="B15" s="14" t="str">
        <x:f>IF(COUNTIF(B7:B14,"준비 완료")=8,"준비 완료","검토 필요")</x:f>
        <x:v>검토 필요</x:v>
      </x:c>
      <x:c r="C15" s="12" t="str">
        <x:v>전체 생산 시작 판단</x:v>
      </x:c>
    </x:row>
  </x:sheetData>
  <x:mergeCells>
    <x:mergeCell ref="A2:C2"/>
    <x:mergeCell ref="A3:C3"/>
  </x:mergeCells>
  <x:conditionalFormatting sqref="B7:B15">
    <x:cfRule type="containsText" dxfId="16" priority="1" operator="containsText" text="검토 필요"/>
    <x:cfRule type="containsText" dxfId="17" priority="2" operator="containsText" text="누락"/>
  </x:conditionalFormatting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98" hidden="0" customWidth="1"/>
    <x:col min="3" max="3" width="20" hidden="0" customWidth="1"/>
    <x:col min="4" max="4" width="65" hidden="0" customWidth="1"/>
  </x:cols>
  <x:sheetData>
    <x:row r="1">
      <x:c r="A1" s="1"/>
      <x:c r="B1" s="1"/>
      <x:c r="C1" s="1"/>
      <x:c r="D1" s="1"/>
    </x:row>
    <x:row r="2">
      <x:c r="A2" s="2" t="str">
        <x:v>원고 사전 점검과 교정 승인 문서</x:v>
      </x:c>
      <x:c r="B2" s="2"/>
      <x:c r="C2" s="2"/>
      <x:c r="D2" s="2"/>
    </x:row>
    <x:row r="3">
      <x:c r="A3" s="3" t="str">
        <x:v>1.1판 · 2026-10-03 · 모든 사례는 가상</x:v>
      </x:c>
      <x:c r="B3" s="3"/>
      <x:c r="C3" s="3"/>
      <x:c r="D3" s="3"/>
    </x:row>
    <x:row r="4">
      <x:c r="A4" s="4"/>
      <x:c r="B4" s="4"/>
      <x:c r="C4" s="4"/>
      <x:c r="D4" s="4"/>
    </x:row>
    <x:row r="5">
      <x:c r="A5" s="1"/>
      <x:c r="B5" s="1"/>
      <x:c r="C5" s="1"/>
      <x:c r="D5" s="1"/>
    </x:row>
    <x:row r="6" ht="40" customHeight="1">
      <x:c r="A6" s="9" t="str">
        <x:v>출처</x:v>
      </x:c>
      <x:c r="B6" s="9" t="str">
        <x:v>공식 참조 주소</x:v>
      </x:c>
      <x:c r="C6" s="9" t="str">
        <x:v>확인일</x:v>
      </x:c>
      <x:c r="D6" s="9" t="str">
        <x:v>용도</x:v>
      </x:c>
    </x:row>
    <x:row r="7" ht="32" customHeight="1">
      <x:c r="A7" s="12" t="str">
        <x:v>Adobe</x:v>
      </x:c>
      <x:c r="B7" s="12" t="str">
        <x:v>https://www.adobe.com/creativecloud/file-types/image/comparison/raster-vs-vector.html</x:v>
      </x:c>
      <x:c r="C7" s="13" t="d">
        <x:v>2026-10-03T00:00:00.000Z</x:v>
      </x:c>
      <x:c r="D7" s="12" t="str">
        <x:v>화상과 벡터의 차이</x:v>
      </x:c>
    </x:row>
    <x:row r="8" ht="32" customHeight="1">
      <x:c r="A8" s="12" t="str">
        <x:v>Adobe</x:v>
      </x:c>
      <x:c r="B8" s="12" t="str">
        <x:v>https://helpx.adobe.com/illustrator/using/package-files.html</x:v>
      </x:c>
      <x:c r="C8" s="13" t="d">
        <x:v>2026-10-03T00:00:00.000Z</x:v>
      </x:c>
      <x:c r="D8" s="12" t="str">
        <x:v>글꼴, 연결 자료와 수집 보고</x:v>
      </x:c>
    </x:row>
    <x:row r="9" ht="32" customHeight="1">
      <x:c r="A9" s="12" t="str">
        <x:v>Adobe</x:v>
      </x:c>
      <x:c r="B9" s="12" t="str">
        <x:v>https://helpx.adobe.com/illustrator/using/printers-marks-bleeds.html</x:v>
      </x:c>
      <x:c r="C9" s="13" t="d">
        <x:v>2026-10-03T00:00:00.000Z</x:v>
      </x:c>
      <x:c r="D9" s="12" t="str">
        <x:v>인쇄 표시와 도련</x:v>
      </x:c>
    </x:row>
    <x:row r="10" ht="32" customHeight="1">
      <x:c r="A10" s="12" t="str">
        <x:v>PDF Association</x:v>
      </x:c>
      <x:c r="B10" s="12" t="str">
        <x:v>https://pdfa.org/pdfx-the-key-facts/</x:v>
      </x:c>
      <x:c r="C10" s="13" t="d">
        <x:v>2026-10-03T00:00:00.000Z</x:v>
      </x:c>
      <x:c r="D10" s="12" t="str">
        <x:v>인쇄 교환 배경</x:v>
      </x:c>
    </x:row>
    <x:row r="11" ht="48" customHeight="1">
      <x:c r="A11" s="12" t="str">
        <x:v>1.1</x:v>
      </x:c>
      <x:c r="B11" s="13" t="d">
        <x:v>2026-10-03T00:00:00.000Z</x:v>
      </x:c>
      <x:c r="C11" s="12" t="str">
        <x:v>견본·언어·만료·교정본·예외 판정을 수정하고 글꼴 표시 복구</x:v>
      </x:c>
      <x:c r="D11" s="12"/>
    </x:row>
  </x:sheetData>
  <x:mergeCells>
    <x:mergeCell ref="A2:D2"/>
    <x:mergeCell ref="A3:D3"/>
    <x:mergeCell ref="C11:D11"/>
  </x:mergeCells>
  <x:pageMargins left="0.7" right="0.7" top="0.75" bottom="0.75" header="0.3" footer="0.3"/>
</x:worksheet>
</file>