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dc994ee32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與決策" sheetId="1" r:id="R1d731a823e8349d4"/>
    <x:sheet xmlns:r="http://schemas.openxmlformats.org/officeDocument/2006/relationships" name="模式比較" sheetId="2" r:id="Ra6b844ad532d4594"/>
    <x:sheet xmlns:r="http://schemas.openxmlformats.org/officeDocument/2006/relationships" name="假設案例" sheetId="3" r:id="R160d43836bbe44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6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sz val="10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111da144d4c0b" /><Relationship Type="http://schemas.openxmlformats.org/officeDocument/2006/relationships/theme" Target="/xl/theme/theme1.xml" Id="R4154e129b9654243" /><Relationship Type="http://schemas.openxmlformats.org/officeDocument/2006/relationships/sharedStrings" Target="/xl/sharedStrings.xml" Id="Rc7a11c3479c3447d" /><Relationship Type="http://schemas.openxmlformats.org/officeDocument/2006/relationships/worksheet" Target="/xl/worksheets/sheet1.xml" Id="R1d731a823e8349d4" /><Relationship Type="http://schemas.openxmlformats.org/officeDocument/2006/relationships/worksheet" Target="/xl/worksheets/sheet2.xml" Id="Ra6b844ad532d4594" /><Relationship Type="http://schemas.openxmlformats.org/officeDocument/2006/relationships/worksheet" Target="/xl/worksheets/sheet3.xml" Id="R160d43836bbe4445" /></Relationships>
</file>

<file path=xl/tables/table1.xml><?xml version="1.0" encoding="utf-8"?>
<x:table xmlns:x="http://schemas.openxmlformats.org/spreadsheetml/2006/main" id="1" name="ModelszhTW" displayName="ModelszhTW" ref="A6:E14" headerRowCount="1" totalsRowCount="0" totalsRowShown="0">
  <x:tableColumns count="5">
    <x:tableColumn id="1" name="營運模式"/>
    <x:tableColumn id="2" name="適用情境"/>
    <x:tableColumn id="3" name="成本來源"/>
    <x:tableColumn id="4" name="取捨"/>
    <x:tableColumn id="5" name="選擇前的證據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18a6eff9244750" /></Relationships>
</file>

<file path=xl/worksheets/sheet1.xml><?xml version="1.0" encoding="utf-8"?>
<x:worksheet xmlns:x="http://schemas.openxmlformats.org/spreadsheetml/2006/main">
  <x:sheetPr>
    <x:tabColor rgb="FF24394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礦業與金屬企業贈禮決策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65" customHeight="1">
      <x:c r="A4" s="17" t="str">
        <x:v>Giftpack 編輯團隊｜第一版｜2026-10-18。先比較模式，再填寫證據；不做加權排名。</x:v>
      </x:c>
      <x:c r="B4" s="2"/>
      <x:c r="C4" s="2"/>
      <x:c r="D4" s="2"/>
      <x:c r="E4" s="2"/>
      <x:c r="F4" s="2"/>
    </x:row>
    <x:row r="5" ht="85" customHeight="1">
      <x:c r="A5" s="17" t="str">
        <x:v>淡黃色儲存格可編輯。選擇「是」仍須填入負責人及證據位置；計算結果不等於法務核准。</x:v>
      </x:c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9" t="str">
        <x:v>必要條件</x:v>
      </x:c>
      <x:c r="B7" s="9" t="str">
        <x:v>已確認</x:v>
      </x:c>
      <x:c r="C7" s="9" t="str">
        <x:v>負責人</x:v>
      </x:c>
      <x:c r="D7" s="9" t="str">
        <x:v>證據位置</x:v>
      </x:c>
      <x:c r="E7" s="9" t="str">
        <x:v>結果</x:v>
      </x:c>
      <x:c r="F7" s="2"/>
    </x:row>
    <x:row r="8" ht="54" customHeight="1">
      <x:c r="A8" s="10" t="str">
        <x:v>用途與安全通報、社區同意分開</x:v>
      </x:c>
      <x:c r="B8" s="11" t="str">
        <x:v>未確認</x:v>
      </x:c>
      <x:c r="C8" s="12" t="str"/>
      <x:c r="D8" s="12" t="str"/>
      <x:c r="E8" s="2" t="str">
        <x:f>IF(AND(B8="是",C8&lt;&gt;"",D8&lt;&gt;""),"已提供證據","暫停")</x:f>
        <x:v>暫停</x:v>
      </x:c>
      <x:c r="F8" s="2"/>
    </x:row>
    <x:row r="9" ht="54" customHeight="1">
      <x:c r="A9" s="10" t="str">
        <x:v>確認收禮資格與利益衝突</x:v>
      </x:c>
      <x:c r="B9" s="11" t="str">
        <x:v>未確認</x:v>
      </x:c>
      <x:c r="C9" s="12" t="str"/>
      <x:c r="D9" s="12" t="str"/>
      <x:c r="E9" s="2" t="str">
        <x:f>IF(AND(B9="是",C9&lt;&gt;"",D9&lt;&gt;""),"已提供證據","暫停")</x:f>
        <x:v>暫停</x:v>
      </x:c>
      <x:c r="F9" s="2"/>
    </x:row>
    <x:row r="10" ht="54" customHeight="1">
      <x:c r="A10" s="10" t="str">
        <x:v>確認名冊版本及交付地點</x:v>
      </x:c>
      <x:c r="B10" s="11" t="str">
        <x:v>未確認</x:v>
      </x:c>
      <x:c r="C10" s="12" t="str"/>
      <x:c r="D10" s="12" t="str"/>
      <x:c r="E10" s="2" t="str">
        <x:f>IF(AND(B10="是",C10&lt;&gt;"",D10&lt;&gt;""),"已提供證據","暫停")</x:f>
        <x:v>暫停</x:v>
      </x:c>
      <x:c r="F10" s="2"/>
    </x:row>
    <x:row r="11" ht="54" customHeight="1">
      <x:c r="A11" s="10" t="str">
        <x:v>完成商品、路線及收件時段測試</x:v>
      </x:c>
      <x:c r="B11" s="11" t="str">
        <x:v>未確認</x:v>
      </x:c>
      <x:c r="C11" s="12" t="str"/>
      <x:c r="D11" s="12" t="str"/>
      <x:c r="E11" s="2" t="str">
        <x:f>IF(AND(B11="是",C11&lt;&gt;"",D11&lt;&gt;""),"已提供證據","暫停")</x:f>
        <x:v>暫停</x:v>
      </x:c>
      <x:c r="F11" s="2"/>
    </x:row>
    <x:row r="12" ht="54" customHeight="1">
      <x:c r="A12" s="10" t="str">
        <x:v>指定個資、稅務及雇主決策人</x:v>
      </x:c>
      <x:c r="B12" s="11" t="str">
        <x:v>未確認</x:v>
      </x:c>
      <x:c r="C12" s="12" t="str"/>
      <x:c r="D12" s="12" t="str"/>
      <x:c r="E12" s="2" t="str">
        <x:f>IF(AND(B12="是",C12&lt;&gt;"",D12&lt;&gt;""),"已提供證據","暫停")</x:f>
        <x:v>暫停</x:v>
      </x:c>
      <x:c r="F12" s="2"/>
    </x:row>
    <x:row r="13" ht="54" customHeight="1">
      <x:c r="A13" s="10" t="str">
        <x:v>指定對帳及例外處理人</x:v>
      </x:c>
      <x:c r="B13" s="11" t="str">
        <x:v>未確認</x:v>
      </x:c>
      <x:c r="C13" s="12" t="str"/>
      <x:c r="D13" s="12" t="str"/>
      <x:c r="E13" s="2" t="str">
        <x:f>IF(AND(B13="是",C13&lt;&gt;"",D13&lt;&gt;""),"已提供證據","暫停")</x:f>
        <x:v>暫停</x:v>
      </x:c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 t="str">
        <x:v>礦業與金屬企業贈禮決策</x:v>
      </x:c>
      <x:c r="B15" s="2" t="str">
        <x:f>IF(COUNTIFS(E8:E13,"暫停")&gt;0,"不得放行","交負責人審核")</x:f>
        <x:v>不得放行</x:v>
      </x:c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110" customHeight="1">
      <x:c r="A17" s="10" t="str">
        <x:v>依買方作業流程排序，不代表品質或贊助排名。可組合模式。成本項目不是報價，亦無配送保證或通用法定門檻。</x:v>
      </x:c>
      <x:c r="B17" s="2"/>
      <x:c r="C17" s="2"/>
      <x:c r="D17" s="2"/>
      <x:c r="E17" s="2"/>
      <x:c r="F17" s="2"/>
    </x:row>
    <x:row r="18" ht="90" customHeight="1">
      <x:c r="A18" s="10" t="str">
        <x:v>最後查核2026-10-18。每季更新，下次2027-01-18；路線、商品、政策或契約變更時提前重查。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conditionalFormatting sqref="E8:E13">
    <x:cfRule type="containsText" dxfId="0" priority="1" operator="containsText" text="暫停"/>
  </x:conditionalFormatting>
  <x:dataValidations count="1">
    <x:dataValidation type="list" sqref="B8:B13">
      <x:formula1>"是,否,未確認"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15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礦業與金屬企業贈禮決策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110" customHeight="1">
      <x:c r="A4" s="10" t="str">
        <x:v>依買方作業流程排序，不代表品質或贊助排名。可組合模式。成本項目不是報價，亦無配送保證或通用法定門檻。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營運模式</x:v>
      </x:c>
      <x:c r="B6" s="9" t="str">
        <x:v>適用情境</x:v>
      </x:c>
      <x:c r="C6" s="9" t="str">
        <x:v>成本來源</x:v>
      </x:c>
      <x:c r="D6" s="9" t="str">
        <x:v>取捨</x:v>
      </x:c>
      <x:c r="E6" s="9" t="str">
        <x:v>選擇前的證據</x:v>
      </x:c>
      <x:c r="F6" s="2"/>
    </x:row>
    <x:row r="7" ht="82" customHeight="1">
      <x:c r="A7" s="10" t="str">
        <x:v>場站備貨</x:v>
      </x:c>
      <x:c r="B7" s="10" t="str">
        <x:v>班別穩定且有可靠庫房</x:v>
      </x:c>
      <x:c r="C7" s="10" t="str">
        <x:v>庫存、運費、倉租、點交</x:v>
      </x:c>
      <x:c r="D7" s="10" t="str">
        <x:v>名冊變動造成餘貨</x:v>
      </x:c>
      <x:c r="E7" s="10" t="str">
        <x:v>保管盤點與收件測試</x:v>
      </x:c>
      <x:c r="F7" s="2"/>
    </x:row>
    <x:row r="8" ht="82" customHeight="1">
      <x:c r="A8" s="10" t="str">
        <x:v>在地供應商</x:v>
      </x:c>
      <x:c r="B8" s="10" t="str">
        <x:v>有可查證的在地產能</x:v>
      </x:c>
      <x:c r="C8" s="10" t="str">
        <x:v>樣品、單價、在地配送</x:v>
      </x:c>
      <x:c r="D8" s="10" t="str">
        <x:v>品質不一或採購非正式</x:v>
      </x:c>
      <x:c r="E8" s="10" t="str">
        <x:v>付費樣品、發票及衝突審查</x:v>
      </x:c>
      <x:c r="F8" s="2"/>
    </x:row>
    <x:row r="9" ht="82" customHeight="1">
      <x:c r="A9" s="10" t="str">
        <x:v>收禮人自選</x:v>
      </x:c>
      <x:c r="B9" s="10" t="str">
        <x:v>需求不同且時間有彈性</x:v>
      </x:c>
      <x:c r="C9" s="10" t="str">
        <x:v>選禮服務、商品、配送、客服</x:v>
      </x:c>
      <x:c r="D9" s="10" t="str">
        <x:v>連線與地址取得限制</x:v>
      </x:c>
      <x:c r="E9" s="10" t="str">
        <x:v>目錄與低連線測試</x:v>
      </x:c>
      <x:c r="F9" s="2"/>
    </x:row>
    <x:row r="10" ht="82" customHeight="1">
      <x:c r="A10" s="10" t="str">
        <x:v>區域集散倉</x:v>
      </x:c>
      <x:c r="B10" s="10" t="str">
        <x:v>多場站反覆出貨</x:v>
      </x:c>
      <x:c r="C10" s="10" t="str">
        <x:v>倉儲、揀貨、包裝、轉運</x:v>
      </x:c>
      <x:c r="D10" s="10" t="str">
        <x:v>多一層保管交接</x:v>
      </x:c>
      <x:c r="E10" s="10" t="str">
        <x:v>集散倉與場站雙重簽收</x:v>
      </x:c>
      <x:c r="F10" s="2"/>
    </x:row>
    <x:row r="11" ht="82" customHeight="1">
      <x:c r="A11" s="10" t="str">
        <x:v>專業協調服務</x:v>
      </x:c>
      <x:c r="B11" s="10" t="str">
        <x:v>跨國或跨部門方案</x:v>
      </x:c>
      <x:c r="C11" s="10" t="str">
        <x:v>平台、服務、商品、運輸</x:v>
      </x:c>
      <x:c r="D11" s="10" t="str">
        <x:v>契約範圍仍須實測</x:v>
      </x:c>
      <x:c r="E11" s="10" t="str">
        <x:v>匯出、例外及路線展示</x:v>
      </x:c>
      <x:c r="F11" s="2"/>
    </x:row>
    <x:row r="12" ht="82" customHeight="1">
      <x:c r="A12" s="10" t="str">
        <x:v>核准的數位價值</x:v>
      </x:c>
      <x:c r="B12" s="10" t="str">
        <x:v>實體路線不適合</x:v>
      </x:c>
      <x:c r="C12" s="10" t="str">
        <x:v>面額、費用、未用餘額</x:v>
      </x:c>
      <x:c r="D12" s="10" t="str">
        <x:v>稅務與兌領限制</x:v>
      </x:c>
      <x:c r="E12" s="10" t="str">
        <x:v>資格及兌領測試</x:v>
      </x:c>
      <x:c r="F12" s="2"/>
    </x:row>
    <x:row r="13" ht="82" customHeight="1">
      <x:c r="A13" s="10" t="str">
        <x:v>社區獨立方案</x:v>
      </x:c>
      <x:c r="B13" s="10" t="str">
        <x:v>獨立核准的公共目的</x:v>
      </x:c>
      <x:c r="C13" s="10" t="str">
        <x:v>在地治理、交付、問責</x:v>
      </x:c>
      <x:c r="D13" s="10" t="str">
        <x:v>不得換取同意或結清申訴</x:v>
      </x:c>
      <x:c r="E13" s="10" t="str">
        <x:v>獨立用途與同意審查</x:v>
      </x:c>
      <x:c r="F13" s="2"/>
    </x:row>
    <x:row r="14" ht="82" customHeight="1">
      <x:c r="A14" s="10" t="str">
        <x:v>客戶往來規程</x:v>
      </x:c>
      <x:c r="B14" s="10" t="str">
        <x:v>政策允許的關係里程碑</x:v>
      </x:c>
      <x:c r="C14" s="10" t="str">
        <x:v>審查工時、適度禮物、配送</x:v>
      </x:c>
      <x:c r="D14" s="10" t="str">
        <x:v>標案及公職身分衝突</x:v>
      </x:c>
      <x:c r="E14" s="10" t="str">
        <x:v>收禮政策與衝突決策</x:v>
      </x:c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 t="str">
        <x:v>Giftpack</x:v>
      </x:c>
      <x:c r="B16" s="2"/>
      <x:c r="C16" s="2"/>
      <x:c r="D16" s="2"/>
      <x:c r="E16" s="2"/>
      <x:c r="F16" s="2"/>
    </x:row>
    <x:row r="17" ht="180" customHeight="1">
      <x:c r="A17" s="10" t="str">
        <x:v>Giftpack 公開介紹品牌商店、客製商品、獎勵、自動化及全球履約。可放入協調服務模式評估；實際場站、價格、串接及補救須書面確認。</x:v>
      </x:c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 t="str">
        <x:v>來源與更新</x:v>
      </x:c>
      <x:c r="B19" s="2"/>
      <x:c r="C19" s="2"/>
      <x:c r="D19" s="2"/>
      <x:c r="E19" s="2"/>
      <x:c r="F19" s="2"/>
    </x:row>
    <x:row r="20" ht="26" customHeight="1">
      <x:c r="A20" s="9" t="str">
        <x:v>證據位置</x:v>
      </x:c>
      <x:c r="B20" s="9" t="str">
        <x:v>HTTPS</x:v>
      </x:c>
      <x:c r="C20" s="2"/>
      <x:c r="D20" s="2"/>
      <x:c r="E20" s="2"/>
      <x:c r="F20" s="2"/>
    </x:row>
    <x:row r="21" ht="155" customHeight="1">
      <x:c r="A21" s="10" t="str">
        <x:v>官方功能範圍，不保證礦區配送</x:v>
      </x:c>
      <x:c r="B21" s="18" t="str">
        <x:v>https://giftpack.ai/</x:v>
      </x:c>
      <x:c r="C21" s="2"/>
      <x:c r="D21" s="2"/>
      <x:c r="E21" s="2"/>
      <x:c r="F21" s="2"/>
    </x:row>
    <x:row r="22" ht="155" customHeight="1">
      <x:c r="A22" s="10" t="str">
        <x:v>礦物盡職調查背景，不是贈禮豁免</x:v>
      </x:c>
      <x:c r="B22" s="18" t="str">
        <x:v>https://www.oecd.org/en/topics/sub-issues/due-diligence-guidance-for-responsible-business-conduct/responsible-mineral-supply-chains.html</x:v>
      </x:c>
      <x:c r="C22" s="2"/>
      <x:c r="D22" s="2"/>
      <x:c r="E22" s="2"/>
      <x:c r="F22" s="2"/>
    </x:row>
    <x:row r="23" ht="155" customHeight="1">
      <x:c r="A23" s="10" t="str">
        <x:v>證交所上市櫃公司誠信守則第十三條，非通用門檻</x:v>
      </x:c>
      <x:c r="B23" s="18" t="str">
        <x:v>https://twse-regulation.twse.com.tw/TW/law/DOC01_print.aspx?FLCODE=FL055768&amp;FLNO=13</x:v>
      </x:c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110" customHeight="1">
      <x:c r="A25" s="10" t="str">
        <x:v>最後查核2026-10-18。每季更新，下次2027-01-18；路線、商品、政策或契約變更時提前重查。</x:v>
      </x:c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  <x:tableParts count="1">
    <x:tablePart xmlns:r="http://schemas.openxmlformats.org/officeDocument/2006/relationships" r:id="R5618a6eff9244750"/>
  </x:tableParts>
</x:worksheet>
</file>

<file path=xl/worksheets/sheet3.xml><?xml version="1.0" encoding="utf-8"?>
<x:worksheet xmlns:x="http://schemas.openxmlformats.org/spreadsheetml/2006/main">
  <x:sheetPr>
    <x:tabColor rgb="FF647B80"/>
  </x:sheetPr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假設場站發放案例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85" customHeight="1">
      <x:c r="A4" s="10" t="str">
        <x:v>僅為示例。修改淡黃色輸入。每位核准者一份；備品不代表已送達。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必要條件</x:v>
      </x:c>
      <x:c r="B6" s="9" t="str">
        <x:v>人數／件數</x:v>
      </x:c>
      <x:c r="C6" s="2"/>
      <x:c r="D6" s="2"/>
      <x:c r="E6" s="2"/>
      <x:c r="F6" s="2"/>
    </x:row>
    <x:row r="7" ht="26" customHeight="1">
      <x:c r="A7" s="2" t="str">
        <x:v>原定人數</x:v>
      </x:c>
      <x:c r="B7" s="14" t="n">
        <x:v>80</x:v>
      </x:c>
      <x:c r="C7" s="2"/>
      <x:c r="D7" s="2"/>
      <x:c r="E7" s="2"/>
      <x:c r="F7" s="2"/>
    </x:row>
    <x:row r="8" ht="26" customHeight="1">
      <x:c r="A8" s="2" t="str">
        <x:v>暫緩人數</x:v>
      </x:c>
      <x:c r="B8" s="14" t="n">
        <x:v>10</x:v>
      </x:c>
      <x:c r="C8" s="2"/>
      <x:c r="D8" s="2"/>
      <x:c r="E8" s="2"/>
      <x:c r="F8" s="2"/>
    </x:row>
    <x:row r="9" ht="26" customHeight="1">
      <x:c r="A9" s="2" t="str">
        <x:v>核准人數</x:v>
      </x:c>
      <x:c r="B9" s="14" t="n">
        <x:v>70</x:v>
      </x:c>
      <x:c r="C9" s="2"/>
      <x:c r="D9" s="2"/>
      <x:c r="E9" s="2"/>
      <x:c r="F9" s="2"/>
    </x:row>
    <x:row r="10" ht="26" customHeight="1">
      <x:c r="A10" s="2" t="str">
        <x:v>已收到</x:v>
      </x:c>
      <x:c r="B10" s="14" t="n">
        <x:v>66</x:v>
      </x:c>
      <x:c r="C10" s="2"/>
      <x:c r="D10" s="2"/>
      <x:c r="E10" s="2"/>
      <x:c r="F10" s="2"/>
    </x:row>
    <x:row r="11" ht="26" customHeight="1">
      <x:c r="A11" s="2" t="str">
        <x:v>待交付</x:v>
      </x:c>
      <x:c r="B11" s="14" t="n">
        <x:v>4</x:v>
      </x:c>
      <x:c r="C11" s="2"/>
      <x:c r="D11" s="2"/>
      <x:c r="E11" s="2"/>
      <x:c r="F11" s="2"/>
    </x:row>
    <x:row r="12" ht="26" customHeight="1">
      <x:c r="A12" s="2" t="str">
        <x:v>未用備品</x:v>
      </x:c>
      <x:c r="B12" s="14" t="n">
        <x:v>5</x:v>
      </x:c>
      <x:c r="C12" s="2"/>
      <x:c r="D12" s="2"/>
      <x:c r="E12" s="2"/>
      <x:c r="F12" s="2"/>
    </x:row>
    <x:row r="13" ht="26" customHeight="1">
      <x:c r="A13" s="2" t="str">
        <x:v>應核准人數</x:v>
      </x:c>
      <x:c r="B13" s="15" t="n">
        <x:f>IF(COUNT(B7:B8)&lt;2,"缺少輸入",B7-B8)</x:f>
        <x:v>70</x:v>
      </x:c>
      <x:c r="C13" s="2"/>
      <x:c r="D13" s="2"/>
      <x:c r="E13" s="2"/>
      <x:c r="F13" s="2"/>
    </x:row>
    <x:row r="14" ht="26" customHeight="1">
      <x:c r="A14" s="2" t="str">
        <x:v>人數差額</x:v>
      </x:c>
      <x:c r="B14" s="15" t="n">
        <x:f>IF(AND(ISNUMBER(B13),ISNUMBER(B9)),B13-B9,"缺少輸入")</x:f>
        <x:v>0</x:v>
      </x:c>
      <x:c r="C14" s="2"/>
      <x:c r="D14" s="2"/>
      <x:c r="E14" s="2"/>
      <x:c r="F14" s="2"/>
    </x:row>
    <x:row r="15" ht="26" customHeight="1">
      <x:c r="A15" s="2" t="str">
        <x:v>實體留存數</x:v>
      </x:c>
      <x:c r="B15" s="15" t="n">
        <x:f>IF(COUNT(B11:B12)&lt;2,"缺少輸入",B11+B12)</x:f>
        <x:v>9</x:v>
      </x:c>
      <x:c r="C15" s="2"/>
      <x:c r="D15" s="2"/>
      <x:c r="E15" s="2"/>
      <x:c r="F15" s="2"/>
    </x:row>
    <x:row r="16" ht="26" customHeight="1">
      <x:c r="A16" s="2" t="str">
        <x:v>已收占核准比例</x:v>
      </x:c>
      <x:c r="B16" s="16" t="n">
        <x:f>IF(COUNT(B9:B10)&lt;2,"缺少輸入",IF(B9=0,"—",B10/B9))</x:f>
        <x:v>0.9428571428571428</x:v>
      </x:c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dataValidations count="1">
    <x:dataValidation type="whole" operator="between" sqref="B7:B12">
      <x:formula1>0</x:formula1>
      <x:formula2>1000000</x:formula2>
    </x:dataValidation>
  </x:dataValidations>
  <x:pageMargins left="0.7" right="0.7" top="0.75" bottom="0.75" header="0.3" footer="0.3"/>
</x:worksheet>
</file>