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cb708766745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c42c2f223af4462e"/>
    <x:sheet xmlns:r="http://schemas.openxmlformats.org/officeDocument/2006/relationships" name="市場" sheetId="2" r:id="R1c826186a0a7488c"/>
    <x:sheet xmlns:r="http://schemas.openxmlformats.org/officeDocument/2006/relationships" name="カテゴリ" sheetId="3" r:id="R8c066dac79e74b16"/>
    <x:sheet xmlns:r="http://schemas.openxmlformats.org/officeDocument/2006/relationships" name="ルール" sheetId="4" r:id="Rf7980da2c0544567"/>
    <x:sheet xmlns:r="http://schemas.openxmlformats.org/officeDocument/2006/relationships" name="品ぞろえ" sheetId="5" r:id="Ra9f6c34cd6fb4a79"/>
    <x:sheet xmlns:r="http://schemas.openxmlformats.org/officeDocument/2006/relationships" name="代替品" sheetId="6" r:id="Rbec910420b91427f"/>
    <x:sheet xmlns:r="http://schemas.openxmlformats.org/officeDocument/2006/relationships" name="検証" sheetId="7" r:id="Radaa6db21d4b4d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b/>
      <x:sz val="18"/>
      <x:color rgb="FFFFFFFF"/>
      <x:name val="Noto Sans CJK JP"/>
    </x:font>
    <x:font>
      <x:i/>
      <x:sz val="10"/>
      <x:color rgb="FF17324D"/>
      <x:name val="Noto Sans CJK JP"/>
    </x:font>
    <x:font>
      <x:b/>
      <x:sz val="10"/>
      <x:color rgb="FFFFFFFF"/>
      <x:name val="Noto Sans CJK JP"/>
    </x:font>
    <x:font>
      <x:b/>
      <x:sz val="10"/>
      <x:color rgb="FF1E2933"/>
      <x:name val="Noto Sans CJK JP"/>
    </x:font>
    <x:font>
      <x:i/>
      <x:sz val="10"/>
      <x:color rgb="FF1E2933"/>
      <x:name val="Noto Sans CJK JP"/>
    </x:font>
    <x:font>
      <x:sz val="10"/>
      <x:color rgb="FF1E2933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3F2"/>
      </x:patternFill>
    </x:fill>
    <x:fill>
      <x:patternFill patternType="solid">
        <x:fgColor rgb="FF3B8C88"/>
      </x:patternFill>
    </x:fill>
    <x:fill>
      <x:patternFill patternType="solid">
        <x:fgColor rgb="FFFCE8E6"/>
      </x:patternFill>
    </x:fill>
  </x:fills>
  <x:borders count="3">
    <x:border>
      <x:left/>
      <x:right/>
      <x:top/>
      <x:bottom/>
      <x:diagonal/>
    </x:border>
    <x:border>
      <x:left style="thin">
        <x:color rgb="FFD5E2E0"/>
      </x:left>
      <x:right style="thin">
        <x:color rgb="FFD5E2E0"/>
      </x:right>
      <x:top style="thin">
        <x:color rgb="FFD5E2E0"/>
      </x:top>
      <x:bottom style="thin">
        <x:color rgb="FFD5E2E0"/>
      </x:bottom>
      <x:diagonal/>
    </x:border>
    <x:border>
      <x:left style="thin">
        <x:color rgb="FFD9E1E8"/>
      </x:left>
      <x:right style="thin">
        <x:color rgb="FFD9E1E8"/>
      </x:right>
      <x:top style="thin">
        <x:color rgb="FFD9E1E8"/>
      </x:top>
      <x:bottom style="thin">
        <x:color rgb="FFD9E1E8"/>
      </x:bottom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0" fontId="0" fillId="5" borderId="2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2" xfId="0" applyNumberFormat="1" applyFont="1" applyFill="1" applyBorder="1"/>
    <x:xf numFmtId="200" fontId="0" fillId="0" borderId="2" xfId="0" applyNumberFormat="1" applyFont="1" applyFill="1" applyBorder="1" applyAlignment="1">
      <x:alignment wrapText="1"/>
    </x:xf>
    <x:xf numFmtId="0" fontId="0" fillId="3" borderId="2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5" borderId="2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2" xfId="0" applyNumberFormat="1" applyFont="1" applyFill="1" applyBorder="1" applyAlignment="1">
      <x:alignment vertical="center" wrapText="1"/>
    </x:xf>
    <x:xf numFmtId="0" fontId="6" fillId="5" borderId="2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200" fontId="6" fillId="0" borderId="2" xfId="0" applyNumberFormat="1" applyFont="1" applyFill="1" applyBorder="1" applyAlignment="1">
      <x:alignment wrapText="1"/>
    </x:xf>
    <x:xf numFmtId="200" fontId="6" fillId="0" borderId="2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wrapText="1"/>
    </x:xf>
    <x:xf numFmtId="0" fontId="6" fillId="3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94191765f14f64" /><Relationship Type="http://schemas.openxmlformats.org/officeDocument/2006/relationships/theme" Target="/xl/theme/theme1.xml" Id="Rb8c64d330a634035" /><Relationship Type="http://schemas.openxmlformats.org/officeDocument/2006/relationships/sharedStrings" Target="/xl/sharedStrings.xml" Id="Rd33522c6d3424329" /><Relationship Type="http://schemas.openxmlformats.org/officeDocument/2006/relationships/worksheet" Target="/xl/worksheets/sheet1.xml" Id="Rc42c2f223af4462e" /><Relationship Type="http://schemas.openxmlformats.org/officeDocument/2006/relationships/worksheet" Target="/xl/worksheets/sheet2.xml" Id="R1c826186a0a7488c" /><Relationship Type="http://schemas.openxmlformats.org/officeDocument/2006/relationships/worksheet" Target="/xl/worksheets/sheet3.xml" Id="R8c066dac79e74b16" /><Relationship Type="http://schemas.openxmlformats.org/officeDocument/2006/relationships/worksheet" Target="/xl/worksheets/sheet4.xml" Id="Rf7980da2c0544567" /><Relationship Type="http://schemas.openxmlformats.org/officeDocument/2006/relationships/worksheet" Target="/xl/worksheets/sheet5.xml" Id="Ra9f6c34cd6fb4a79" /><Relationship Type="http://schemas.openxmlformats.org/officeDocument/2006/relationships/worksheet" Target="/xl/worksheets/sheet6.xml" Id="Rbec910420b91427f" /><Relationship Type="http://schemas.openxmlformats.org/officeDocument/2006/relationships/worksheet" Target="/xl/worksheets/sheet7.xml" Id="Radaa6db21d4b4d7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B8C8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74" hidden="0" customWidth="1"/>
    <x:col min="3" max="3" width="42" hidden="0" customWidth="1"/>
  </x:cols>
  <x:sheetData>
    <x:row r="1" ht="34" customHeight="1">
      <x:c r="A1" s="31" t="str">
        <x:v>2027年 法人ギフト国・カテゴリ適格性台帳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</x:row>
    <x:row r="2" ht="23" customHeight="1">
      <x:c r="A2" s="32" t="str">
        <x:v>第4.0版 · 2026-10-21 · 記入用テンプレート（例示行付き）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</x:row>
    <x:row r="4">
      <x:c r="A4" s="25" t="str">
        <x:v>方法</x:v>
      </x:c>
      <x:c r="B4" s="25" t="str">
        <x:v>市場ID＋カテゴリID＋商品管理番号で結合します。供給、配送、会社・現地審査、関連ルール、市場・カテゴリ・ルール責任者、根拠日付がすべて有効な場合のみ提示できます。</x:v>
      </x:c>
      <x:c r="C4" s="30"/>
      <x:c r="D4" s="30"/>
      <x:c r="E4" s="30"/>
      <x:c r="F4" s="30"/>
      <x:c r="G4" s="30"/>
      <x:c r="H4" s="30"/>
      <x:c r="I4" s="30"/>
      <x:c r="J4" s="30"/>
      <x:c r="K4" s="30"/>
      <x:c r="L4" s="30"/>
    </x:row>
    <x:row r="5">
      <x:c r="A5" s="25" t="str">
        <x:v>台帳責任者</x:v>
      </x:c>
      <x:c r="B5" s="25" t="str"/>
      <x:c r="C5" s="30"/>
      <x:c r="D5" s="30"/>
      <x:c r="E5" s="30"/>
      <x:c r="F5" s="30"/>
      <x:c r="G5" s="30"/>
      <x:c r="H5" s="30"/>
      <x:c r="I5" s="30"/>
      <x:c r="J5" s="30"/>
      <x:c r="K5" s="30"/>
      <x:c r="L5" s="30"/>
    </x:row>
    <x:row r="6">
      <x:c r="A6" s="25" t="str">
        <x:v>見直し頻度</x:v>
      </x:c>
      <x:c r="B6" s="25" t="str">
        <x:v>四半期ごと、および規則・配送・カタログ・商品に重大な変更があった時</x:v>
      </x:c>
      <x:c r="C6" s="30"/>
      <x:c r="D6" s="30"/>
      <x:c r="E6" s="30"/>
      <x:c r="F6" s="30"/>
      <x:c r="G6" s="30"/>
      <x:c r="H6" s="30"/>
      <x:c r="I6" s="30"/>
      <x:c r="J6" s="30"/>
      <x:c r="K6" s="30"/>
      <x:c r="L6" s="30"/>
    </x:row>
    <x:row r="7">
      <x:c r="A7" s="26" t="str">
        <x:v>利用範囲</x:v>
      </x:c>
      <x:c r="B7" s="26" t="str">
        <x:v>この台帳は社内判断の記録であり、法務・税務・税関・郵便・商品の承認ではありません。現地責任者が最新情報を確認してください。</x:v>
      </x:c>
      <x:c r="C7" s="30"/>
      <x:c r="D7" s="30"/>
      <x:c r="E7" s="30"/>
      <x:c r="F7" s="30"/>
      <x:c r="G7" s="30"/>
      <x:c r="H7" s="30"/>
      <x:c r="I7" s="30"/>
      <x:c r="J7" s="30"/>
      <x:c r="K7" s="30"/>
      <x:c r="L7" s="30"/>
    </x:row>
    <x:row r="8">
      <x:c r="A8" s="30"/>
      <x:c r="B8" s="30"/>
      <x:c r="C8" s="30"/>
      <x:c r="D8" s="30"/>
      <x:c r="E8" s="30"/>
      <x:c r="F8" s="30"/>
      <x:c r="G8" s="30"/>
      <x:c r="H8" s="30"/>
      <x:c r="I8" s="30"/>
      <x:c r="J8" s="30"/>
      <x:c r="K8" s="30"/>
      <x:c r="L8" s="30"/>
    </x:row>
    <x:row r="9" ht="30" customHeight="1">
      <x:c r="A9" s="27" t="str">
        <x:v>#</x:v>
      </x:c>
      <x:c r="B9" s="27" t="str">
        <x:v>シート</x:v>
      </x:c>
      <x:c r="C9" s="27" t="str">
        <x:v>用途</x:v>
      </x:c>
      <x:c r="D9" s="30"/>
      <x:c r="E9" s="30"/>
      <x:c r="F9" s="30"/>
      <x:c r="G9" s="30"/>
      <x:c r="H9" s="30"/>
      <x:c r="I9" s="30"/>
      <x:c r="J9" s="30"/>
      <x:c r="K9" s="30"/>
      <x:c r="L9" s="30"/>
    </x:row>
    <x:row r="10">
      <x:c r="A10" s="25" t="n">
        <x:v>1</x:v>
      </x:c>
      <x:c r="B10" s="25" t="str">
        <x:v>使い方</x:v>
      </x:c>
      <x:c r="C10" s="25" t="str">
        <x:v>利用手順</x:v>
      </x:c>
      <x:c r="D10" s="30"/>
      <x:c r="E10" s="30"/>
      <x:c r="F10" s="30"/>
      <x:c r="G10" s="30"/>
      <x:c r="H10" s="30"/>
      <x:c r="I10" s="30"/>
      <x:c r="J10" s="30"/>
      <x:c r="K10" s="30"/>
      <x:c r="L10" s="30"/>
    </x:row>
    <x:row r="11">
      <x:c r="A11" s="25" t="n">
        <x:v>2</x:v>
      </x:c>
      <x:c r="B11" s="25" t="str">
        <x:v>市場</x:v>
      </x:c>
      <x:c r="C11" s="25" t="str">
        <x:v>市場責任者</x:v>
      </x:c>
      <x:c r="D11" s="30"/>
      <x:c r="E11" s="30"/>
      <x:c r="F11" s="30"/>
      <x:c r="G11" s="30"/>
      <x:c r="H11" s="30"/>
      <x:c r="I11" s="30"/>
      <x:c r="J11" s="30"/>
      <x:c r="K11" s="30"/>
      <x:c r="L11" s="30"/>
    </x:row>
    <x:row r="12">
      <x:c r="A12" s="25" t="n">
        <x:v>3</x:v>
      </x:c>
      <x:c r="B12" s="25" t="str">
        <x:v>カテゴリ</x:v>
      </x:c>
      <x:c r="C12" s="25" t="str">
        <x:v>カテゴリ統制</x:v>
      </x:c>
      <x:c r="D12" s="30"/>
      <x:c r="E12" s="30"/>
      <x:c r="F12" s="30"/>
      <x:c r="G12" s="30"/>
      <x:c r="H12" s="30"/>
      <x:c r="I12" s="30"/>
      <x:c r="J12" s="30"/>
      <x:c r="K12" s="30"/>
      <x:c r="L12" s="30"/>
    </x:row>
    <x:row r="13">
      <x:c r="A13" s="25" t="n">
        <x:v>4</x:v>
      </x:c>
      <x:c r="B13" s="25" t="str">
        <x:v>ルール</x:v>
      </x:c>
      <x:c r="C13" s="25" t="str">
        <x:v>判断ルール</x:v>
      </x:c>
      <x:c r="D13" s="30"/>
      <x:c r="E13" s="30"/>
      <x:c r="F13" s="30"/>
      <x:c r="G13" s="30"/>
      <x:c r="H13" s="30"/>
      <x:c r="I13" s="30"/>
      <x:c r="J13" s="30"/>
      <x:c r="K13" s="30"/>
      <x:c r="L13" s="30"/>
    </x:row>
    <x:row r="14">
      <x:c r="A14" s="25" t="n">
        <x:v>5</x:v>
      </x:c>
      <x:c r="B14" s="25" t="str">
        <x:v>品ぞろえ</x:v>
      </x:c>
      <x:c r="C14" s="25" t="str">
        <x:v>商品判断</x:v>
      </x:c>
      <x:c r="D14" s="30"/>
      <x:c r="E14" s="30"/>
      <x:c r="F14" s="30"/>
      <x:c r="G14" s="30"/>
      <x:c r="H14" s="30"/>
      <x:c r="I14" s="30"/>
      <x:c r="J14" s="30"/>
      <x:c r="K14" s="30"/>
      <x:c r="L14" s="30"/>
    </x:row>
    <x:row r="15">
      <x:c r="A15" s="25" t="n">
        <x:v>6</x:v>
      </x:c>
      <x:c r="B15" s="25" t="str">
        <x:v>代替品</x:v>
      </x:c>
      <x:c r="C15" s="25" t="str">
        <x:v>承認済み代替品</x:v>
      </x:c>
      <x:c r="D15" s="30"/>
      <x:c r="E15" s="30"/>
      <x:c r="F15" s="30"/>
      <x:c r="G15" s="30"/>
      <x:c r="H15" s="30"/>
      <x:c r="I15" s="30"/>
      <x:c r="J15" s="30"/>
      <x:c r="K15" s="30"/>
      <x:c r="L15" s="30"/>
    </x:row>
    <x:row r="16">
      <x:c r="A16" s="25" t="n">
        <x:v>7</x:v>
      </x:c>
      <x:c r="B16" s="25" t="str">
        <x:v>検証</x:v>
      </x:c>
      <x:c r="C16" s="25" t="str">
        <x:v>検証サマリー</x:v>
      </x:c>
      <x:c r="D16" s="30"/>
      <x:c r="E16" s="30"/>
      <x:c r="F16" s="30"/>
      <x:c r="G16" s="30"/>
      <x:c r="H16" s="30"/>
      <x:c r="I16" s="30"/>
      <x:c r="J16" s="30"/>
      <x:c r="K16" s="30"/>
      <x:c r="L16" s="30"/>
    </x:row>
  </x:sheetData>
  <x:mergeCells>
    <x:mergeCell ref="A1:L1"/>
    <x:mergeCell ref="A2:L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B8C8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22" hidden="0" customWidth="1"/>
    <x:col min="3" max="3" width="12" hidden="0" customWidth="1"/>
    <x:col min="4" max="4" width="10" hidden="0" customWidth="1"/>
    <x:col min="5" max="5" width="20" hidden="0" customWidth="1"/>
    <x:col min="6" max="6" width="13" hidden="0" customWidth="1"/>
    <x:col min="7" max="7" width="13" hidden="0" customWidth="1"/>
    <x:col min="8" max="8" width="14" hidden="0" customWidth="1"/>
    <x:col min="9" max="9" width="46" hidden="0" customWidth="1"/>
    <x:col min="10" max="10" width="28" hidden="0" customWidth="1"/>
  </x:cols>
  <x:sheetData>
    <x:row r="1" ht="34" customHeight="1">
      <x:c r="A1" s="31" t="str">
        <x:v>2027年 法人ギフト国・カテゴリ適格性台帳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</x:row>
    <x:row r="2" ht="23" customHeight="1">
      <x:c r="A2" s="32" t="str">
        <x:v>第4.0版 · 2026-10-21 · 記入用テンプレート（例示行付き）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</x:row>
    <x:row r="4" ht="30" customHeight="1">
      <x:c r="A4" s="27" t="str">
        <x:v>市場ID</x:v>
      </x:c>
      <x:c r="B4" s="27" t="str">
        <x:v>国・地域</x:v>
      </x:c>
      <x:c r="C4" s="27" t="str">
        <x:v>言語</x:v>
      </x:c>
      <x:c r="D4" s="27" t="str">
        <x:v>通貨</x:v>
      </x:c>
      <x:c r="E4" s="27" t="str">
        <x:v>市場責任者</x:v>
      </x:c>
      <x:c r="F4" s="27" t="str">
        <x:v>前回確認日</x:v>
      </x:c>
      <x:c r="G4" s="27" t="str">
        <x:v>次回確認日</x:v>
      </x:c>
      <x:c r="H4" s="27" t="str">
        <x:v>状態</x:v>
      </x:c>
      <x:c r="I4" s="27" t="str">
        <x:v>根拠URL</x:v>
      </x:c>
      <x:c r="J4" s="27" t="str">
        <x:v>備考</x:v>
      </x:c>
      <x:c r="K4" s="30"/>
      <x:c r="L4" s="30"/>
    </x:row>
    <x:row r="5">
      <x:c r="A5" s="25" t="str">
        <x:v>US</x:v>
      </x:c>
      <x:c r="B5" s="25" t="str">
        <x:v>米国</x:v>
      </x:c>
      <x:c r="C5" s="25" t="str">
        <x:v>en</x:v>
      </x:c>
      <x:c r="D5" s="25" t="str">
        <x:v>USD</x:v>
      </x:c>
      <x:c r="E5" s="25" t="str"/>
      <x:c r="F5" s="34" t="d">
        <x:v>2026-10-21T00:00:00.000Z</x:v>
      </x:c>
      <x:c r="G5" s="34" t="d">
        <x:v>2027-01-21T00:00:00.000Z</x:v>
      </x:c>
      <x:c r="H5" s="25" t="str">
        <x:v>確認待ち</x:v>
      </x:c>
      <x:c r="I5" s="25" t="str">
        <x:v>https://pe.usps.com/text/pub52/pub52c6_004.htm</x:v>
      </x:c>
      <x:c r="J5" s="25" t="str">
        <x:v>例示—使用前に置換</x:v>
      </x:c>
      <x:c r="K5" s="30"/>
      <x:c r="L5" s="30"/>
    </x:row>
    <x:row r="6">
      <x:c r="A6" s="25" t="str">
        <x:v>TW</x:v>
      </x:c>
      <x:c r="B6" s="25" t="str">
        <x:v>台湾</x:v>
      </x:c>
      <x:c r="C6" s="25" t="str">
        <x:v>zh-TW</x:v>
      </x:c>
      <x:c r="D6" s="25" t="str">
        <x:v>TWD</x:v>
      </x:c>
      <x:c r="E6" s="25" t="str"/>
      <x:c r="F6" s="34" t="d">
        <x:v>2026-10-21T00:00:00.000Z</x:v>
      </x:c>
      <x:c r="G6" s="34" t="d">
        <x:v>2027-01-21T00:00:00.000Z</x:v>
      </x:c>
      <x:c r="H6" s="25" t="str">
        <x:v>確認待ち</x:v>
      </x:c>
      <x:c r="I6" s="25" t="str">
        <x:v>https://www.post.gov.tw/post/internet/SearchZone/index.jsp?ID=1406699177348</x:v>
      </x:c>
      <x:c r="J6" s="25" t="str">
        <x:v>例示—使用前に置換</x:v>
      </x:c>
      <x:c r="K6" s="30"/>
      <x:c r="L6" s="30"/>
    </x:row>
    <x:row r="7">
      <x:c r="A7" s="25" t="str">
        <x:v>JP</x:v>
      </x:c>
      <x:c r="B7" s="25" t="str">
        <x:v>日本</x:v>
      </x:c>
      <x:c r="C7" s="25" t="str">
        <x:v>ja</x:v>
      </x:c>
      <x:c r="D7" s="25" t="str">
        <x:v>JPY</x:v>
      </x:c>
      <x:c r="E7" s="25" t="str"/>
      <x:c r="F7" s="34" t="d">
        <x:v>2026-10-21T00:00:00.000Z</x:v>
      </x:c>
      <x:c r="G7" s="34" t="d">
        <x:v>2027-01-21T00:00:00.000Z</x:v>
      </x:c>
      <x:c r="H7" s="25" t="str">
        <x:v>確認待ち</x:v>
      </x:c>
      <x:c r="I7" s="25" t="str">
        <x:v>https://www.post.japanpost.jp/int/use/restriction/index_en.html</x:v>
      </x:c>
      <x:c r="J7" s="25" t="str">
        <x:v>例示—使用前に置換</x:v>
      </x:c>
      <x:c r="K7" s="30"/>
      <x:c r="L7" s="30"/>
    </x:row>
    <x:row r="8">
      <x:c r="A8" s="25" t="str">
        <x:v>KR</x:v>
      </x:c>
      <x:c r="B8" s="25" t="str">
        <x:v>韓国</x:v>
      </x:c>
      <x:c r="C8" s="25" t="str">
        <x:v>ko</x:v>
      </x:c>
      <x:c r="D8" s="25" t="str">
        <x:v>KRW</x:v>
      </x:c>
      <x:c r="E8" s="25" t="str"/>
      <x:c r="F8" s="34" t="d">
        <x:v>2026-10-21T00:00:00.000Z</x:v>
      </x:c>
      <x:c r="G8" s="34" t="d">
        <x:v>2027-01-21T00:00:00.000Z</x:v>
      </x:c>
      <x:c r="H8" s="25" t="str">
        <x:v>確認待ち</x:v>
      </x:c>
      <x:c r="I8" s="25" t="str">
        <x:v>https://ems.epost.go.kr/front.EmsApplyGoCondition.postal</x:v>
      </x:c>
      <x:c r="J8" s="25" t="str">
        <x:v>例示—使用前に置換</x:v>
      </x:c>
      <x:c r="K8" s="30"/>
      <x:c r="L8" s="30"/>
    </x:row>
    <x:row r="9">
      <x:c r="A9" s="25"/>
      <x:c r="B9" s="25"/>
      <x:c r="C9" s="25"/>
      <x:c r="D9" s="25"/>
      <x:c r="E9" s="25"/>
      <x:c r="F9" s="34"/>
      <x:c r="G9" s="34"/>
      <x:c r="H9" s="25"/>
      <x:c r="I9" s="25"/>
      <x:c r="J9" s="25"/>
      <x:c r="K9" s="30"/>
      <x:c r="L9" s="30"/>
    </x:row>
    <x:row r="10">
      <x:c r="A10" s="25"/>
      <x:c r="B10" s="25"/>
      <x:c r="C10" s="25"/>
      <x:c r="D10" s="25"/>
      <x:c r="E10" s="25"/>
      <x:c r="F10" s="34"/>
      <x:c r="G10" s="34"/>
      <x:c r="H10" s="25"/>
      <x:c r="I10" s="25"/>
      <x:c r="J10" s="25"/>
      <x:c r="K10" s="30"/>
      <x:c r="L10" s="30"/>
    </x:row>
    <x:row r="11">
      <x:c r="A11" s="25"/>
      <x:c r="B11" s="25"/>
      <x:c r="C11" s="25"/>
      <x:c r="D11" s="25"/>
      <x:c r="E11" s="25"/>
      <x:c r="F11" s="34"/>
      <x:c r="G11" s="34"/>
      <x:c r="H11" s="25"/>
      <x:c r="I11" s="25"/>
      <x:c r="J11" s="25"/>
      <x:c r="K11" s="30"/>
      <x:c r="L11" s="30"/>
    </x:row>
    <x:row r="12">
      <x:c r="A12" s="25"/>
      <x:c r="B12" s="25"/>
      <x:c r="C12" s="25"/>
      <x:c r="D12" s="25"/>
      <x:c r="E12" s="25"/>
      <x:c r="F12" s="34"/>
      <x:c r="G12" s="34"/>
      <x:c r="H12" s="25"/>
      <x:c r="I12" s="25"/>
      <x:c r="J12" s="25"/>
      <x:c r="K12" s="30"/>
      <x:c r="L12" s="30"/>
    </x:row>
    <x:row r="13">
      <x:c r="A13" s="25"/>
      <x:c r="B13" s="25"/>
      <x:c r="C13" s="25"/>
      <x:c r="D13" s="25"/>
      <x:c r="E13" s="25"/>
      <x:c r="F13" s="34"/>
      <x:c r="G13" s="34"/>
      <x:c r="H13" s="25"/>
      <x:c r="I13" s="25"/>
      <x:c r="J13" s="25"/>
      <x:c r="K13" s="30"/>
      <x:c r="L13" s="30"/>
    </x:row>
    <x:row r="14">
      <x:c r="A14" s="25"/>
      <x:c r="B14" s="25"/>
      <x:c r="C14" s="25"/>
      <x:c r="D14" s="25"/>
      <x:c r="E14" s="25"/>
      <x:c r="F14" s="34"/>
      <x:c r="G14" s="34"/>
      <x:c r="H14" s="25"/>
      <x:c r="I14" s="25"/>
      <x:c r="J14" s="25"/>
      <x:c r="K14" s="30"/>
      <x:c r="L14" s="30"/>
    </x:row>
    <x:row r="15">
      <x:c r="A15" s="25"/>
      <x:c r="B15" s="25"/>
      <x:c r="C15" s="25"/>
      <x:c r="D15" s="25"/>
      <x:c r="E15" s="25"/>
      <x:c r="F15" s="34"/>
      <x:c r="G15" s="34"/>
      <x:c r="H15" s="25"/>
      <x:c r="I15" s="25"/>
      <x:c r="J15" s="25"/>
      <x:c r="K15" s="30"/>
      <x:c r="L15" s="30"/>
    </x:row>
    <x:row r="16">
      <x:c r="A16" s="25"/>
      <x:c r="B16" s="25"/>
      <x:c r="C16" s="25"/>
      <x:c r="D16" s="25"/>
      <x:c r="E16" s="25"/>
      <x:c r="F16" s="34"/>
      <x:c r="G16" s="34"/>
      <x:c r="H16" s="25"/>
      <x:c r="I16" s="25"/>
      <x:c r="J16" s="25"/>
      <x:c r="K16" s="30"/>
      <x:c r="L16" s="30"/>
    </x:row>
    <x:row r="17">
      <x:c r="A17" s="25"/>
      <x:c r="B17" s="25"/>
      <x:c r="C17" s="25"/>
      <x:c r="D17" s="25"/>
      <x:c r="E17" s="25"/>
      <x:c r="F17" s="34"/>
      <x:c r="G17" s="34"/>
      <x:c r="H17" s="25"/>
      <x:c r="I17" s="25"/>
      <x:c r="J17" s="25"/>
      <x:c r="K17" s="30"/>
      <x:c r="L17" s="30"/>
    </x:row>
    <x:row r="18">
      <x:c r="A18" s="25"/>
      <x:c r="B18" s="25"/>
      <x:c r="C18" s="25"/>
      <x:c r="D18" s="25"/>
      <x:c r="E18" s="25"/>
      <x:c r="F18" s="34"/>
      <x:c r="G18" s="34"/>
      <x:c r="H18" s="25"/>
      <x:c r="I18" s="25"/>
      <x:c r="J18" s="25"/>
      <x:c r="K18" s="30"/>
      <x:c r="L18" s="30"/>
    </x:row>
    <x:row r="19">
      <x:c r="A19" s="25"/>
      <x:c r="B19" s="25"/>
      <x:c r="C19" s="25"/>
      <x:c r="D19" s="25"/>
      <x:c r="E19" s="25"/>
      <x:c r="F19" s="34"/>
      <x:c r="G19" s="34"/>
      <x:c r="H19" s="25"/>
      <x:c r="I19" s="25"/>
      <x:c r="J19" s="25"/>
      <x:c r="K19" s="30"/>
      <x:c r="L19" s="30"/>
    </x:row>
    <x:row r="20">
      <x:c r="A20" s="25"/>
      <x:c r="B20" s="25"/>
      <x:c r="C20" s="25"/>
      <x:c r="D20" s="25"/>
      <x:c r="E20" s="25"/>
      <x:c r="F20" s="34"/>
      <x:c r="G20" s="34"/>
      <x:c r="H20" s="25"/>
      <x:c r="I20" s="25"/>
      <x:c r="J20" s="25"/>
      <x:c r="K20" s="30"/>
      <x:c r="L20" s="30"/>
    </x:row>
    <x:row r="21">
      <x:c r="A21" s="25"/>
      <x:c r="B21" s="25"/>
      <x:c r="C21" s="25"/>
      <x:c r="D21" s="25"/>
      <x:c r="E21" s="25"/>
      <x:c r="F21" s="34"/>
      <x:c r="G21" s="34"/>
      <x:c r="H21" s="25"/>
      <x:c r="I21" s="25"/>
      <x:c r="J21" s="25"/>
      <x:c r="K21" s="30"/>
      <x:c r="L21" s="30"/>
    </x:row>
    <x:row r="22">
      <x:c r="A22" s="25"/>
      <x:c r="B22" s="25"/>
      <x:c r="C22" s="25"/>
      <x:c r="D22" s="25"/>
      <x:c r="E22" s="25"/>
      <x:c r="F22" s="34"/>
      <x:c r="G22" s="34"/>
      <x:c r="H22" s="25"/>
      <x:c r="I22" s="25"/>
      <x:c r="J22" s="25"/>
      <x:c r="K22" s="30"/>
      <x:c r="L22" s="30"/>
    </x:row>
    <x:row r="23">
      <x:c r="A23" s="25"/>
      <x:c r="B23" s="25"/>
      <x:c r="C23" s="25"/>
      <x:c r="D23" s="25"/>
      <x:c r="E23" s="25"/>
      <x:c r="F23" s="34"/>
      <x:c r="G23" s="34"/>
      <x:c r="H23" s="25"/>
      <x:c r="I23" s="25"/>
      <x:c r="J23" s="25"/>
      <x:c r="K23" s="30"/>
      <x:c r="L23" s="30"/>
    </x:row>
    <x:row r="24">
      <x:c r="A24" s="25"/>
      <x:c r="B24" s="25"/>
      <x:c r="C24" s="25"/>
      <x:c r="D24" s="25"/>
      <x:c r="E24" s="25"/>
      <x:c r="F24" s="34"/>
      <x:c r="G24" s="34"/>
      <x:c r="H24" s="25"/>
      <x:c r="I24" s="25"/>
      <x:c r="J24" s="25"/>
      <x:c r="K24" s="30"/>
      <x:c r="L24" s="30"/>
    </x:row>
    <x:row r="25">
      <x:c r="A25" s="25"/>
      <x:c r="B25" s="25"/>
      <x:c r="C25" s="25"/>
      <x:c r="D25" s="25"/>
      <x:c r="E25" s="25"/>
      <x:c r="F25" s="34"/>
      <x:c r="G25" s="34"/>
      <x:c r="H25" s="25"/>
      <x:c r="I25" s="25"/>
      <x:c r="J25" s="25"/>
      <x:c r="K25" s="30"/>
      <x:c r="L25" s="30"/>
    </x:row>
    <x:row r="26">
      <x:c r="A26" s="25"/>
      <x:c r="B26" s="25"/>
      <x:c r="C26" s="25"/>
      <x:c r="D26" s="25"/>
      <x:c r="E26" s="25"/>
      <x:c r="F26" s="34"/>
      <x:c r="G26" s="34"/>
      <x:c r="H26" s="25"/>
      <x:c r="I26" s="25"/>
      <x:c r="J26" s="25"/>
      <x:c r="K26" s="30"/>
      <x:c r="L26" s="30"/>
    </x:row>
    <x:row r="27">
      <x:c r="A27" s="25"/>
      <x:c r="B27" s="25"/>
      <x:c r="C27" s="25"/>
      <x:c r="D27" s="25"/>
      <x:c r="E27" s="25"/>
      <x:c r="F27" s="34"/>
      <x:c r="G27" s="34"/>
      <x:c r="H27" s="25"/>
      <x:c r="I27" s="25"/>
      <x:c r="J27" s="25"/>
      <x:c r="K27" s="30"/>
      <x:c r="L27" s="30"/>
    </x:row>
    <x:row r="28">
      <x:c r="A28" s="25"/>
      <x:c r="B28" s="25"/>
      <x:c r="C28" s="25"/>
      <x:c r="D28" s="25"/>
      <x:c r="E28" s="25"/>
      <x:c r="F28" s="34"/>
      <x:c r="G28" s="34"/>
      <x:c r="H28" s="25"/>
      <x:c r="I28" s="25"/>
      <x:c r="J28" s="25"/>
      <x:c r="K28" s="30"/>
      <x:c r="L28" s="30"/>
    </x:row>
    <x:row r="29">
      <x:c r="A29" s="25"/>
      <x:c r="B29" s="25"/>
      <x:c r="C29" s="25"/>
      <x:c r="D29" s="25"/>
      <x:c r="E29" s="25"/>
      <x:c r="F29" s="34"/>
      <x:c r="G29" s="34"/>
      <x:c r="H29" s="25"/>
      <x:c r="I29" s="25"/>
      <x:c r="J29" s="25"/>
      <x:c r="K29" s="30"/>
      <x:c r="L29" s="30"/>
    </x:row>
    <x:row r="30">
      <x:c r="A30" s="25"/>
      <x:c r="B30" s="25"/>
      <x:c r="C30" s="25"/>
      <x:c r="D30" s="25"/>
      <x:c r="E30" s="25"/>
      <x:c r="F30" s="34"/>
      <x:c r="G30" s="34"/>
      <x:c r="H30" s="25"/>
      <x:c r="I30" s="25"/>
      <x:c r="J30" s="25"/>
      <x:c r="K30" s="30"/>
      <x:c r="L30" s="30"/>
    </x:row>
    <x:row r="31">
      <x:c r="A31" s="25"/>
      <x:c r="B31" s="25"/>
      <x:c r="C31" s="25"/>
      <x:c r="D31" s="25"/>
      <x:c r="E31" s="25"/>
      <x:c r="F31" s="34"/>
      <x:c r="G31" s="34"/>
      <x:c r="H31" s="25"/>
      <x:c r="I31" s="25"/>
      <x:c r="J31" s="25"/>
      <x:c r="K31" s="30"/>
      <x:c r="L31" s="30"/>
    </x:row>
    <x:row r="32">
      <x:c r="A32" s="25"/>
      <x:c r="B32" s="25"/>
      <x:c r="C32" s="25"/>
      <x:c r="D32" s="25"/>
      <x:c r="E32" s="25"/>
      <x:c r="F32" s="34"/>
      <x:c r="G32" s="34"/>
      <x:c r="H32" s="25"/>
      <x:c r="I32" s="25"/>
      <x:c r="J32" s="25"/>
      <x:c r="K32" s="30"/>
      <x:c r="L32" s="30"/>
    </x:row>
    <x:row r="33">
      <x:c r="A33" s="25"/>
      <x:c r="B33" s="25"/>
      <x:c r="C33" s="25"/>
      <x:c r="D33" s="25"/>
      <x:c r="E33" s="25"/>
      <x:c r="F33" s="34"/>
      <x:c r="G33" s="34"/>
      <x:c r="H33" s="25"/>
      <x:c r="I33" s="25"/>
      <x:c r="J33" s="25"/>
      <x:c r="K33" s="30"/>
      <x:c r="L33" s="30"/>
    </x:row>
    <x:row r="34">
      <x:c r="A34" s="25"/>
      <x:c r="B34" s="25"/>
      <x:c r="C34" s="25"/>
      <x:c r="D34" s="25"/>
      <x:c r="E34" s="25"/>
      <x:c r="F34" s="34"/>
      <x:c r="G34" s="34"/>
      <x:c r="H34" s="25"/>
      <x:c r="I34" s="25"/>
      <x:c r="J34" s="25"/>
      <x:c r="K34" s="30"/>
      <x:c r="L34" s="30"/>
    </x:row>
    <x:row r="35">
      <x:c r="A35" s="25"/>
      <x:c r="B35" s="25"/>
      <x:c r="C35" s="25"/>
      <x:c r="D35" s="25"/>
      <x:c r="E35" s="25"/>
      <x:c r="F35" s="34"/>
      <x:c r="G35" s="34"/>
      <x:c r="H35" s="25"/>
      <x:c r="I35" s="25"/>
      <x:c r="J35" s="25"/>
      <x:c r="K35" s="30"/>
      <x:c r="L35" s="30"/>
    </x:row>
    <x:row r="36">
      <x:c r="A36" s="25"/>
      <x:c r="B36" s="25"/>
      <x:c r="C36" s="25"/>
      <x:c r="D36" s="25"/>
      <x:c r="E36" s="25"/>
      <x:c r="F36" s="34"/>
      <x:c r="G36" s="34"/>
      <x:c r="H36" s="25"/>
      <x:c r="I36" s="25"/>
      <x:c r="J36" s="25"/>
      <x:c r="K36" s="30"/>
      <x:c r="L36" s="30"/>
    </x:row>
    <x:row r="37">
      <x:c r="A37" s="25"/>
      <x:c r="B37" s="25"/>
      <x:c r="C37" s="25"/>
      <x:c r="D37" s="25"/>
      <x:c r="E37" s="25"/>
      <x:c r="F37" s="34"/>
      <x:c r="G37" s="34"/>
      <x:c r="H37" s="25"/>
      <x:c r="I37" s="25"/>
      <x:c r="J37" s="25"/>
      <x:c r="K37" s="30"/>
      <x:c r="L37" s="30"/>
    </x:row>
    <x:row r="38">
      <x:c r="A38" s="25"/>
      <x:c r="B38" s="25"/>
      <x:c r="C38" s="25"/>
      <x:c r="D38" s="25"/>
      <x:c r="E38" s="25"/>
      <x:c r="F38" s="34"/>
      <x:c r="G38" s="34"/>
      <x:c r="H38" s="25"/>
      <x:c r="I38" s="25"/>
      <x:c r="J38" s="25"/>
      <x:c r="K38" s="30"/>
      <x:c r="L38" s="30"/>
    </x:row>
    <x:row r="39">
      <x:c r="A39" s="25"/>
      <x:c r="B39" s="25"/>
      <x:c r="C39" s="25"/>
      <x:c r="D39" s="25"/>
      <x:c r="E39" s="25"/>
      <x:c r="F39" s="34"/>
      <x:c r="G39" s="34"/>
      <x:c r="H39" s="25"/>
      <x:c r="I39" s="25"/>
      <x:c r="J39" s="25"/>
      <x:c r="K39" s="30"/>
      <x:c r="L39" s="30"/>
    </x:row>
    <x:row r="40">
      <x:c r="A40" s="25"/>
      <x:c r="B40" s="25"/>
      <x:c r="C40" s="25"/>
      <x:c r="D40" s="25"/>
      <x:c r="E40" s="25"/>
      <x:c r="F40" s="34"/>
      <x:c r="G40" s="34"/>
      <x:c r="H40" s="25"/>
      <x:c r="I40" s="25"/>
      <x:c r="J40" s="25"/>
      <x:c r="K40" s="30"/>
      <x:c r="L40" s="30"/>
    </x:row>
    <x:row r="41">
      <x:c r="A41" s="25"/>
      <x:c r="B41" s="25"/>
      <x:c r="C41" s="25"/>
      <x:c r="D41" s="25"/>
      <x:c r="E41" s="25"/>
      <x:c r="F41" s="34"/>
      <x:c r="G41" s="34"/>
      <x:c r="H41" s="25"/>
      <x:c r="I41" s="25"/>
      <x:c r="J41" s="25"/>
      <x:c r="K41" s="30"/>
      <x:c r="L41" s="30"/>
    </x:row>
    <x:row r="42">
      <x:c r="A42" s="25"/>
      <x:c r="B42" s="25"/>
      <x:c r="C42" s="25"/>
      <x:c r="D42" s="25"/>
      <x:c r="E42" s="25"/>
      <x:c r="F42" s="34"/>
      <x:c r="G42" s="34"/>
      <x:c r="H42" s="25"/>
      <x:c r="I42" s="25"/>
      <x:c r="J42" s="25"/>
      <x:c r="K42" s="30"/>
      <x:c r="L42" s="30"/>
    </x:row>
    <x:row r="43">
      <x:c r="A43" s="25"/>
      <x:c r="B43" s="25"/>
      <x:c r="C43" s="25"/>
      <x:c r="D43" s="25"/>
      <x:c r="E43" s="25"/>
      <x:c r="F43" s="34"/>
      <x:c r="G43" s="34"/>
      <x:c r="H43" s="25"/>
      <x:c r="I43" s="25"/>
      <x:c r="J43" s="25"/>
      <x:c r="K43" s="30"/>
      <x:c r="L43" s="30"/>
    </x:row>
    <x:row r="44">
      <x:c r="A44" s="25"/>
      <x:c r="B44" s="25"/>
      <x:c r="C44" s="25"/>
      <x:c r="D44" s="25"/>
      <x:c r="E44" s="25"/>
      <x:c r="F44" s="34"/>
      <x:c r="G44" s="34"/>
      <x:c r="H44" s="25"/>
      <x:c r="I44" s="25"/>
      <x:c r="J44" s="25"/>
      <x:c r="K44" s="30"/>
      <x:c r="L44" s="30"/>
    </x:row>
    <x:row r="45">
      <x:c r="A45" s="25"/>
      <x:c r="B45" s="25"/>
      <x:c r="C45" s="25"/>
      <x:c r="D45" s="25"/>
      <x:c r="E45" s="25"/>
      <x:c r="F45" s="34"/>
      <x:c r="G45" s="34"/>
      <x:c r="H45" s="25"/>
      <x:c r="I45" s="25"/>
      <x:c r="J45" s="25"/>
      <x:c r="K45" s="30"/>
      <x:c r="L45" s="30"/>
    </x:row>
    <x:row r="46">
      <x:c r="A46" s="25"/>
      <x:c r="B46" s="25"/>
      <x:c r="C46" s="25"/>
      <x:c r="D46" s="25"/>
      <x:c r="E46" s="25"/>
      <x:c r="F46" s="34"/>
      <x:c r="G46" s="34"/>
      <x:c r="H46" s="25"/>
      <x:c r="I46" s="25"/>
      <x:c r="J46" s="25"/>
      <x:c r="K46" s="30"/>
      <x:c r="L46" s="30"/>
    </x:row>
    <x:row r="47">
      <x:c r="A47" s="25"/>
      <x:c r="B47" s="25"/>
      <x:c r="C47" s="25"/>
      <x:c r="D47" s="25"/>
      <x:c r="E47" s="25"/>
      <x:c r="F47" s="34"/>
      <x:c r="G47" s="34"/>
      <x:c r="H47" s="25"/>
      <x:c r="I47" s="25"/>
      <x:c r="J47" s="25"/>
      <x:c r="K47" s="30"/>
      <x:c r="L47" s="30"/>
    </x:row>
    <x:row r="48">
      <x:c r="A48" s="25"/>
      <x:c r="B48" s="25"/>
      <x:c r="C48" s="25"/>
      <x:c r="D48" s="25"/>
      <x:c r="E48" s="25"/>
      <x:c r="F48" s="34"/>
      <x:c r="G48" s="34"/>
      <x:c r="H48" s="25"/>
      <x:c r="I48" s="25"/>
      <x:c r="J48" s="25"/>
      <x:c r="K48" s="30"/>
      <x:c r="L48" s="30"/>
    </x:row>
    <x:row r="49">
      <x:c r="A49" s="25"/>
      <x:c r="B49" s="25"/>
      <x:c r="C49" s="25"/>
      <x:c r="D49" s="25"/>
      <x:c r="E49" s="25"/>
      <x:c r="F49" s="34"/>
      <x:c r="G49" s="34"/>
      <x:c r="H49" s="25"/>
      <x:c r="I49" s="25"/>
      <x:c r="J49" s="25"/>
      <x:c r="K49" s="30"/>
      <x:c r="L49" s="30"/>
    </x:row>
    <x:row r="50">
      <x:c r="A50" s="25"/>
      <x:c r="B50" s="25"/>
      <x:c r="C50" s="25"/>
      <x:c r="D50" s="25"/>
      <x:c r="E50" s="25"/>
      <x:c r="F50" s="34"/>
      <x:c r="G50" s="34"/>
      <x:c r="H50" s="25"/>
      <x:c r="I50" s="25"/>
      <x:c r="J50" s="25"/>
      <x:c r="K50" s="30"/>
      <x:c r="L50" s="30"/>
    </x:row>
    <x:row r="51">
      <x:c r="A51" s="25"/>
      <x:c r="B51" s="25"/>
      <x:c r="C51" s="25"/>
      <x:c r="D51" s="25"/>
      <x:c r="E51" s="25"/>
      <x:c r="F51" s="34"/>
      <x:c r="G51" s="34"/>
      <x:c r="H51" s="25"/>
      <x:c r="I51" s="25"/>
      <x:c r="J51" s="25"/>
      <x:c r="K51" s="30"/>
      <x:c r="L51" s="30"/>
    </x:row>
    <x:row r="52">
      <x:c r="A52" s="25"/>
      <x:c r="B52" s="25"/>
      <x:c r="C52" s="25"/>
      <x:c r="D52" s="25"/>
      <x:c r="E52" s="25"/>
      <x:c r="F52" s="34"/>
      <x:c r="G52" s="34"/>
      <x:c r="H52" s="25"/>
      <x:c r="I52" s="25"/>
      <x:c r="J52" s="25"/>
      <x:c r="K52" s="30"/>
      <x:c r="L52" s="30"/>
    </x:row>
    <x:row r="53">
      <x:c r="A53" s="25"/>
      <x:c r="B53" s="25"/>
      <x:c r="C53" s="25"/>
      <x:c r="D53" s="25"/>
      <x:c r="E53" s="25"/>
      <x:c r="F53" s="34"/>
      <x:c r="G53" s="34"/>
      <x:c r="H53" s="25"/>
      <x:c r="I53" s="25"/>
      <x:c r="J53" s="25"/>
      <x:c r="K53" s="30"/>
      <x:c r="L53" s="30"/>
    </x:row>
    <x:row r="54">
      <x:c r="A54" s="25"/>
      <x:c r="B54" s="25"/>
      <x:c r="C54" s="25"/>
      <x:c r="D54" s="25"/>
      <x:c r="E54" s="25"/>
      <x:c r="F54" s="34"/>
      <x:c r="G54" s="34"/>
      <x:c r="H54" s="25"/>
      <x:c r="I54" s="25"/>
      <x:c r="J54" s="25"/>
      <x:c r="K54" s="30"/>
      <x:c r="L54" s="30"/>
    </x:row>
    <x:row r="55">
      <x:c r="A55" s="25"/>
      <x:c r="B55" s="25"/>
      <x:c r="C55" s="25"/>
      <x:c r="D55" s="25"/>
      <x:c r="E55" s="25"/>
      <x:c r="F55" s="34"/>
      <x:c r="G55" s="34"/>
      <x:c r="H55" s="25"/>
      <x:c r="I55" s="25"/>
      <x:c r="J55" s="25"/>
      <x:c r="K55" s="30"/>
      <x:c r="L55" s="30"/>
    </x:row>
    <x:row r="56">
      <x:c r="A56" s="25"/>
      <x:c r="B56" s="25"/>
      <x:c r="C56" s="25"/>
      <x:c r="D56" s="25"/>
      <x:c r="E56" s="25"/>
      <x:c r="F56" s="34"/>
      <x:c r="G56" s="34"/>
      <x:c r="H56" s="25"/>
      <x:c r="I56" s="25"/>
      <x:c r="J56" s="25"/>
      <x:c r="K56" s="30"/>
      <x:c r="L56" s="30"/>
    </x:row>
    <x:row r="57">
      <x:c r="A57" s="25"/>
      <x:c r="B57" s="25"/>
      <x:c r="C57" s="25"/>
      <x:c r="D57" s="25"/>
      <x:c r="E57" s="25"/>
      <x:c r="F57" s="34"/>
      <x:c r="G57" s="34"/>
      <x:c r="H57" s="25"/>
      <x:c r="I57" s="25"/>
      <x:c r="J57" s="25"/>
      <x:c r="K57" s="30"/>
      <x:c r="L57" s="30"/>
    </x:row>
    <x:row r="58">
      <x:c r="A58" s="25"/>
      <x:c r="B58" s="25"/>
      <x:c r="C58" s="25"/>
      <x:c r="D58" s="25"/>
      <x:c r="E58" s="25"/>
      <x:c r="F58" s="34"/>
      <x:c r="G58" s="34"/>
      <x:c r="H58" s="25"/>
      <x:c r="I58" s="25"/>
      <x:c r="J58" s="25"/>
      <x:c r="K58" s="30"/>
      <x:c r="L58" s="30"/>
    </x:row>
    <x:row r="59">
      <x:c r="A59" s="25"/>
      <x:c r="B59" s="25"/>
      <x:c r="C59" s="25"/>
      <x:c r="D59" s="25"/>
      <x:c r="E59" s="25"/>
      <x:c r="F59" s="34"/>
      <x:c r="G59" s="34"/>
      <x:c r="H59" s="25"/>
      <x:c r="I59" s="25"/>
      <x:c r="J59" s="25"/>
      <x:c r="K59" s="30"/>
      <x:c r="L59" s="30"/>
    </x:row>
    <x:row r="60">
      <x:c r="A60" s="25"/>
      <x:c r="B60" s="25"/>
      <x:c r="C60" s="25"/>
      <x:c r="D60" s="25"/>
      <x:c r="E60" s="25"/>
      <x:c r="F60" s="34"/>
      <x:c r="G60" s="34"/>
      <x:c r="H60" s="25"/>
      <x:c r="I60" s="25"/>
      <x:c r="J60" s="25"/>
      <x:c r="K60" s="30"/>
      <x:c r="L60" s="30"/>
    </x:row>
    <x:row r="61">
      <x:c r="A61" s="25"/>
      <x:c r="B61" s="25"/>
      <x:c r="C61" s="25"/>
      <x:c r="D61" s="25"/>
      <x:c r="E61" s="25"/>
      <x:c r="F61" s="34"/>
      <x:c r="G61" s="34"/>
      <x:c r="H61" s="25"/>
      <x:c r="I61" s="25"/>
      <x:c r="J61" s="25"/>
      <x:c r="K61" s="30"/>
      <x:c r="L61" s="30"/>
    </x:row>
    <x:row r="62">
      <x:c r="A62" s="25"/>
      <x:c r="B62" s="25"/>
      <x:c r="C62" s="25"/>
      <x:c r="D62" s="25"/>
      <x:c r="E62" s="25"/>
      <x:c r="F62" s="34"/>
      <x:c r="G62" s="34"/>
      <x:c r="H62" s="25"/>
      <x:c r="I62" s="25"/>
      <x:c r="J62" s="25"/>
      <x:c r="K62" s="30"/>
      <x:c r="L62" s="30"/>
    </x:row>
    <x:row r="63">
      <x:c r="A63" s="25"/>
      <x:c r="B63" s="25"/>
      <x:c r="C63" s="25"/>
      <x:c r="D63" s="25"/>
      <x:c r="E63" s="25"/>
      <x:c r="F63" s="34"/>
      <x:c r="G63" s="34"/>
      <x:c r="H63" s="25"/>
      <x:c r="I63" s="25"/>
      <x:c r="J63" s="25"/>
      <x:c r="K63" s="30"/>
      <x:c r="L63" s="30"/>
    </x:row>
    <x:row r="64">
      <x:c r="A64" s="25"/>
      <x:c r="B64" s="25"/>
      <x:c r="C64" s="25"/>
      <x:c r="D64" s="25"/>
      <x:c r="E64" s="25"/>
      <x:c r="F64" s="34"/>
      <x:c r="G64" s="34"/>
      <x:c r="H64" s="25"/>
      <x:c r="I64" s="25"/>
      <x:c r="J64" s="25"/>
      <x:c r="K64" s="30"/>
      <x:c r="L64" s="30"/>
    </x:row>
    <x:row r="65">
      <x:c r="A65" s="25"/>
      <x:c r="B65" s="25"/>
      <x:c r="C65" s="25"/>
      <x:c r="D65" s="25"/>
      <x:c r="E65" s="25"/>
      <x:c r="F65" s="34"/>
      <x:c r="G65" s="34"/>
      <x:c r="H65" s="25"/>
      <x:c r="I65" s="25"/>
      <x:c r="J65" s="25"/>
      <x:c r="K65" s="30"/>
      <x:c r="L65" s="30"/>
    </x:row>
    <x:row r="66">
      <x:c r="A66" s="25"/>
      <x:c r="B66" s="25"/>
      <x:c r="C66" s="25"/>
      <x:c r="D66" s="25"/>
      <x:c r="E66" s="25"/>
      <x:c r="F66" s="34"/>
      <x:c r="G66" s="34"/>
      <x:c r="H66" s="25"/>
      <x:c r="I66" s="25"/>
      <x:c r="J66" s="25"/>
      <x:c r="K66" s="30"/>
      <x:c r="L66" s="30"/>
    </x:row>
    <x:row r="67">
      <x:c r="A67" s="25"/>
      <x:c r="B67" s="25"/>
      <x:c r="C67" s="25"/>
      <x:c r="D67" s="25"/>
      <x:c r="E67" s="25"/>
      <x:c r="F67" s="34"/>
      <x:c r="G67" s="34"/>
      <x:c r="H67" s="25"/>
      <x:c r="I67" s="25"/>
      <x:c r="J67" s="25"/>
      <x:c r="K67" s="30"/>
      <x:c r="L67" s="30"/>
    </x:row>
    <x:row r="68">
      <x:c r="A68" s="25"/>
      <x:c r="B68" s="25"/>
      <x:c r="C68" s="25"/>
      <x:c r="D68" s="25"/>
      <x:c r="E68" s="25"/>
      <x:c r="F68" s="34"/>
      <x:c r="G68" s="34"/>
      <x:c r="H68" s="25"/>
      <x:c r="I68" s="25"/>
      <x:c r="J68" s="25"/>
      <x:c r="K68" s="30"/>
      <x:c r="L68" s="30"/>
    </x:row>
    <x:row r="69">
      <x:c r="A69" s="25"/>
      <x:c r="B69" s="25"/>
      <x:c r="C69" s="25"/>
      <x:c r="D69" s="25"/>
      <x:c r="E69" s="25"/>
      <x:c r="F69" s="34"/>
      <x:c r="G69" s="34"/>
      <x:c r="H69" s="25"/>
      <x:c r="I69" s="25"/>
      <x:c r="J69" s="25"/>
      <x:c r="K69" s="30"/>
      <x:c r="L69" s="30"/>
    </x:row>
    <x:row r="70">
      <x:c r="A70" s="25"/>
      <x:c r="B70" s="25"/>
      <x:c r="C70" s="25"/>
      <x:c r="D70" s="25"/>
      <x:c r="E70" s="25"/>
      <x:c r="F70" s="34"/>
      <x:c r="G70" s="34"/>
      <x:c r="H70" s="25"/>
      <x:c r="I70" s="25"/>
      <x:c r="J70" s="25"/>
      <x:c r="K70" s="30"/>
      <x:c r="L70" s="30"/>
    </x:row>
    <x:row r="71">
      <x:c r="A71" s="25"/>
      <x:c r="B71" s="25"/>
      <x:c r="C71" s="25"/>
      <x:c r="D71" s="25"/>
      <x:c r="E71" s="25"/>
      <x:c r="F71" s="34"/>
      <x:c r="G71" s="34"/>
      <x:c r="H71" s="25"/>
      <x:c r="I71" s="25"/>
      <x:c r="J71" s="25"/>
      <x:c r="K71" s="30"/>
      <x:c r="L71" s="30"/>
    </x:row>
    <x:row r="72">
      <x:c r="A72" s="25"/>
      <x:c r="B72" s="25"/>
      <x:c r="C72" s="25"/>
      <x:c r="D72" s="25"/>
      <x:c r="E72" s="25"/>
      <x:c r="F72" s="34"/>
      <x:c r="G72" s="34"/>
      <x:c r="H72" s="25"/>
      <x:c r="I72" s="25"/>
      <x:c r="J72" s="25"/>
      <x:c r="K72" s="30"/>
      <x:c r="L72" s="30"/>
    </x:row>
    <x:row r="73">
      <x:c r="A73" s="25"/>
      <x:c r="B73" s="25"/>
      <x:c r="C73" s="25"/>
      <x:c r="D73" s="25"/>
      <x:c r="E73" s="25"/>
      <x:c r="F73" s="34"/>
      <x:c r="G73" s="34"/>
      <x:c r="H73" s="25"/>
      <x:c r="I73" s="25"/>
      <x:c r="J73" s="25"/>
      <x:c r="K73" s="30"/>
      <x:c r="L73" s="30"/>
    </x:row>
    <x:row r="74">
      <x:c r="A74" s="25"/>
      <x:c r="B74" s="25"/>
      <x:c r="C74" s="25"/>
      <x:c r="D74" s="25"/>
      <x:c r="E74" s="25"/>
      <x:c r="F74" s="34"/>
      <x:c r="G74" s="34"/>
      <x:c r="H74" s="25"/>
      <x:c r="I74" s="25"/>
      <x:c r="J74" s="25"/>
      <x:c r="K74" s="30"/>
      <x:c r="L74" s="30"/>
    </x:row>
    <x:row r="75">
      <x:c r="A75" s="25"/>
      <x:c r="B75" s="25"/>
      <x:c r="C75" s="25"/>
      <x:c r="D75" s="25"/>
      <x:c r="E75" s="25"/>
      <x:c r="F75" s="34"/>
      <x:c r="G75" s="34"/>
      <x:c r="H75" s="25"/>
      <x:c r="I75" s="25"/>
      <x:c r="J75" s="25"/>
      <x:c r="K75" s="30"/>
      <x:c r="L75" s="30"/>
    </x:row>
    <x:row r="76">
      <x:c r="A76" s="25"/>
      <x:c r="B76" s="25"/>
      <x:c r="C76" s="25"/>
      <x:c r="D76" s="25"/>
      <x:c r="E76" s="25"/>
      <x:c r="F76" s="34"/>
      <x:c r="G76" s="34"/>
      <x:c r="H76" s="25"/>
      <x:c r="I76" s="25"/>
      <x:c r="J76" s="25"/>
      <x:c r="K76" s="30"/>
      <x:c r="L76" s="30"/>
    </x:row>
    <x:row r="77">
      <x:c r="A77" s="25"/>
      <x:c r="B77" s="25"/>
      <x:c r="C77" s="25"/>
      <x:c r="D77" s="25"/>
      <x:c r="E77" s="25"/>
      <x:c r="F77" s="34"/>
      <x:c r="G77" s="34"/>
      <x:c r="H77" s="25"/>
      <x:c r="I77" s="25"/>
      <x:c r="J77" s="25"/>
      <x:c r="K77" s="30"/>
      <x:c r="L77" s="30"/>
    </x:row>
    <x:row r="78">
      <x:c r="A78" s="25"/>
      <x:c r="B78" s="25"/>
      <x:c r="C78" s="25"/>
      <x:c r="D78" s="25"/>
      <x:c r="E78" s="25"/>
      <x:c r="F78" s="34"/>
      <x:c r="G78" s="34"/>
      <x:c r="H78" s="25"/>
      <x:c r="I78" s="25"/>
      <x:c r="J78" s="25"/>
      <x:c r="K78" s="30"/>
      <x:c r="L78" s="30"/>
    </x:row>
    <x:row r="79">
      <x:c r="A79" s="25"/>
      <x:c r="B79" s="25"/>
      <x:c r="C79" s="25"/>
      <x:c r="D79" s="25"/>
      <x:c r="E79" s="25"/>
      <x:c r="F79" s="34"/>
      <x:c r="G79" s="34"/>
      <x:c r="H79" s="25"/>
      <x:c r="I79" s="25"/>
      <x:c r="J79" s="25"/>
      <x:c r="K79" s="30"/>
      <x:c r="L79" s="30"/>
    </x:row>
    <x:row r="80">
      <x:c r="A80" s="25"/>
      <x:c r="B80" s="25"/>
      <x:c r="C80" s="25"/>
      <x:c r="D80" s="25"/>
      <x:c r="E80" s="25"/>
      <x:c r="F80" s="34"/>
      <x:c r="G80" s="34"/>
      <x:c r="H80" s="25"/>
      <x:c r="I80" s="25"/>
      <x:c r="J80" s="25"/>
      <x:c r="K80" s="30"/>
      <x:c r="L80" s="30"/>
    </x:row>
    <x:row r="81">
      <x:c r="A81" s="25"/>
      <x:c r="B81" s="25"/>
      <x:c r="C81" s="25"/>
      <x:c r="D81" s="25"/>
      <x:c r="E81" s="25"/>
      <x:c r="F81" s="34"/>
      <x:c r="G81" s="34"/>
      <x:c r="H81" s="25"/>
      <x:c r="I81" s="25"/>
      <x:c r="J81" s="25"/>
      <x:c r="K81" s="30"/>
      <x:c r="L81" s="30"/>
    </x:row>
    <x:row r="82">
      <x:c r="A82" s="25"/>
      <x:c r="B82" s="25"/>
      <x:c r="C82" s="25"/>
      <x:c r="D82" s="25"/>
      <x:c r="E82" s="25"/>
      <x:c r="F82" s="34"/>
      <x:c r="G82" s="34"/>
      <x:c r="H82" s="25"/>
      <x:c r="I82" s="25"/>
      <x:c r="J82" s="25"/>
      <x:c r="K82" s="30"/>
      <x:c r="L82" s="30"/>
    </x:row>
    <x:row r="83">
      <x:c r="A83" s="25"/>
      <x:c r="B83" s="25"/>
      <x:c r="C83" s="25"/>
      <x:c r="D83" s="25"/>
      <x:c r="E83" s="25"/>
      <x:c r="F83" s="34"/>
      <x:c r="G83" s="34"/>
      <x:c r="H83" s="25"/>
      <x:c r="I83" s="25"/>
      <x:c r="J83" s="25"/>
      <x:c r="K83" s="30"/>
      <x:c r="L83" s="30"/>
    </x:row>
    <x:row r="84">
      <x:c r="A84" s="25"/>
      <x:c r="B84" s="25"/>
      <x:c r="C84" s="25"/>
      <x:c r="D84" s="25"/>
      <x:c r="E84" s="25"/>
      <x:c r="F84" s="34"/>
      <x:c r="G84" s="34"/>
      <x:c r="H84" s="25"/>
      <x:c r="I84" s="25"/>
      <x:c r="J84" s="25"/>
      <x:c r="K84" s="30"/>
      <x:c r="L84" s="30"/>
    </x:row>
    <x:row r="85">
      <x:c r="A85" s="25"/>
      <x:c r="B85" s="25"/>
      <x:c r="C85" s="25"/>
      <x:c r="D85" s="25"/>
      <x:c r="E85" s="25"/>
      <x:c r="F85" s="34"/>
      <x:c r="G85" s="34"/>
      <x:c r="H85" s="25"/>
      <x:c r="I85" s="25"/>
      <x:c r="J85" s="25"/>
      <x:c r="K85" s="30"/>
      <x:c r="L85" s="30"/>
    </x:row>
    <x:row r="86">
      <x:c r="A86" s="25"/>
      <x:c r="B86" s="25"/>
      <x:c r="C86" s="25"/>
      <x:c r="D86" s="25"/>
      <x:c r="E86" s="25"/>
      <x:c r="F86" s="34"/>
      <x:c r="G86" s="34"/>
      <x:c r="H86" s="25"/>
      <x:c r="I86" s="25"/>
      <x:c r="J86" s="25"/>
      <x:c r="K86" s="30"/>
      <x:c r="L86" s="30"/>
    </x:row>
    <x:row r="87">
      <x:c r="A87" s="25"/>
      <x:c r="B87" s="25"/>
      <x:c r="C87" s="25"/>
      <x:c r="D87" s="25"/>
      <x:c r="E87" s="25"/>
      <x:c r="F87" s="34"/>
      <x:c r="G87" s="34"/>
      <x:c r="H87" s="25"/>
      <x:c r="I87" s="25"/>
      <x:c r="J87" s="25"/>
      <x:c r="K87" s="30"/>
      <x:c r="L87" s="30"/>
    </x:row>
    <x:row r="88">
      <x:c r="A88" s="25"/>
      <x:c r="B88" s="25"/>
      <x:c r="C88" s="25"/>
      <x:c r="D88" s="25"/>
      <x:c r="E88" s="25"/>
      <x:c r="F88" s="34"/>
      <x:c r="G88" s="34"/>
      <x:c r="H88" s="25"/>
      <x:c r="I88" s="25"/>
      <x:c r="J88" s="25"/>
      <x:c r="K88" s="30"/>
      <x:c r="L88" s="30"/>
    </x:row>
    <x:row r="89">
      <x:c r="A89" s="25"/>
      <x:c r="B89" s="25"/>
      <x:c r="C89" s="25"/>
      <x:c r="D89" s="25"/>
      <x:c r="E89" s="25"/>
      <x:c r="F89" s="34"/>
      <x:c r="G89" s="34"/>
      <x:c r="H89" s="25"/>
      <x:c r="I89" s="25"/>
      <x:c r="J89" s="25"/>
      <x:c r="K89" s="30"/>
      <x:c r="L89" s="30"/>
    </x:row>
    <x:row r="90">
      <x:c r="A90" s="25"/>
      <x:c r="B90" s="25"/>
      <x:c r="C90" s="25"/>
      <x:c r="D90" s="25"/>
      <x:c r="E90" s="25"/>
      <x:c r="F90" s="34"/>
      <x:c r="G90" s="34"/>
      <x:c r="H90" s="25"/>
      <x:c r="I90" s="25"/>
      <x:c r="J90" s="25"/>
      <x:c r="K90" s="30"/>
      <x:c r="L90" s="30"/>
    </x:row>
    <x:row r="91">
      <x:c r="A91" s="25"/>
      <x:c r="B91" s="25"/>
      <x:c r="C91" s="25"/>
      <x:c r="D91" s="25"/>
      <x:c r="E91" s="25"/>
      <x:c r="F91" s="34"/>
      <x:c r="G91" s="34"/>
      <x:c r="H91" s="25"/>
      <x:c r="I91" s="25"/>
      <x:c r="J91" s="25"/>
      <x:c r="K91" s="30"/>
      <x:c r="L91" s="30"/>
    </x:row>
    <x:row r="92">
      <x:c r="A92" s="25"/>
      <x:c r="B92" s="25"/>
      <x:c r="C92" s="25"/>
      <x:c r="D92" s="25"/>
      <x:c r="E92" s="25"/>
      <x:c r="F92" s="34"/>
      <x:c r="G92" s="34"/>
      <x:c r="H92" s="25"/>
      <x:c r="I92" s="25"/>
      <x:c r="J92" s="25"/>
      <x:c r="K92" s="30"/>
      <x:c r="L92" s="30"/>
    </x:row>
    <x:row r="93">
      <x:c r="A93" s="25"/>
      <x:c r="B93" s="25"/>
      <x:c r="C93" s="25"/>
      <x:c r="D93" s="25"/>
      <x:c r="E93" s="25"/>
      <x:c r="F93" s="34"/>
      <x:c r="G93" s="34"/>
      <x:c r="H93" s="25"/>
      <x:c r="I93" s="25"/>
      <x:c r="J93" s="25"/>
      <x:c r="K93" s="30"/>
      <x:c r="L93" s="30"/>
    </x:row>
    <x:row r="94">
      <x:c r="A94" s="25"/>
      <x:c r="B94" s="25"/>
      <x:c r="C94" s="25"/>
      <x:c r="D94" s="25"/>
      <x:c r="E94" s="25"/>
      <x:c r="F94" s="34"/>
      <x:c r="G94" s="34"/>
      <x:c r="H94" s="25"/>
      <x:c r="I94" s="25"/>
      <x:c r="J94" s="25"/>
      <x:c r="K94" s="30"/>
      <x:c r="L94" s="30"/>
    </x:row>
    <x:row r="95">
      <x:c r="A95" s="25"/>
      <x:c r="B95" s="25"/>
      <x:c r="C95" s="25"/>
      <x:c r="D95" s="25"/>
      <x:c r="E95" s="25"/>
      <x:c r="F95" s="34"/>
      <x:c r="G95" s="34"/>
      <x:c r="H95" s="25"/>
      <x:c r="I95" s="25"/>
      <x:c r="J95" s="25"/>
      <x:c r="K95" s="30"/>
      <x:c r="L95" s="30"/>
    </x:row>
    <x:row r="96">
      <x:c r="A96" s="25"/>
      <x:c r="B96" s="25"/>
      <x:c r="C96" s="25"/>
      <x:c r="D96" s="25"/>
      <x:c r="E96" s="25"/>
      <x:c r="F96" s="34"/>
      <x:c r="G96" s="34"/>
      <x:c r="H96" s="25"/>
      <x:c r="I96" s="25"/>
      <x:c r="J96" s="25"/>
      <x:c r="K96" s="30"/>
      <x:c r="L96" s="30"/>
    </x:row>
    <x:row r="97">
      <x:c r="A97" s="25"/>
      <x:c r="B97" s="25"/>
      <x:c r="C97" s="25"/>
      <x:c r="D97" s="25"/>
      <x:c r="E97" s="25"/>
      <x:c r="F97" s="34"/>
      <x:c r="G97" s="34"/>
      <x:c r="H97" s="25"/>
      <x:c r="I97" s="25"/>
      <x:c r="J97" s="25"/>
      <x:c r="K97" s="30"/>
      <x:c r="L97" s="30"/>
    </x:row>
    <x:row r="98">
      <x:c r="A98" s="25"/>
      <x:c r="B98" s="25"/>
      <x:c r="C98" s="25"/>
      <x:c r="D98" s="25"/>
      <x:c r="E98" s="25"/>
      <x:c r="F98" s="34"/>
      <x:c r="G98" s="34"/>
      <x:c r="H98" s="25"/>
      <x:c r="I98" s="25"/>
      <x:c r="J98" s="25"/>
      <x:c r="K98" s="30"/>
      <x:c r="L98" s="30"/>
    </x:row>
    <x:row r="99">
      <x:c r="A99" s="25"/>
      <x:c r="B99" s="25"/>
      <x:c r="C99" s="25"/>
      <x:c r="D99" s="25"/>
      <x:c r="E99" s="25"/>
      <x:c r="F99" s="34"/>
      <x:c r="G99" s="34"/>
      <x:c r="H99" s="25"/>
      <x:c r="I99" s="25"/>
      <x:c r="J99" s="25"/>
      <x:c r="K99" s="30"/>
      <x:c r="L99" s="30"/>
    </x:row>
    <x:row r="100">
      <x:c r="A100" s="25"/>
      <x:c r="B100" s="25"/>
      <x:c r="C100" s="25"/>
      <x:c r="D100" s="25"/>
      <x:c r="E100" s="25"/>
      <x:c r="F100" s="34"/>
      <x:c r="G100" s="34"/>
      <x:c r="H100" s="25"/>
      <x:c r="I100" s="25"/>
      <x:c r="J100" s="25"/>
      <x:c r="K100" s="30"/>
      <x:c r="L100" s="30"/>
    </x:row>
    <x:row r="101">
      <x:c r="A101" s="25"/>
      <x:c r="B101" s="25"/>
      <x:c r="C101" s="25"/>
      <x:c r="D101" s="25"/>
      <x:c r="E101" s="25"/>
      <x:c r="F101" s="34"/>
      <x:c r="G101" s="34"/>
      <x:c r="H101" s="25"/>
      <x:c r="I101" s="25"/>
      <x:c r="J101" s="25"/>
      <x:c r="K101" s="30"/>
      <x:c r="L101" s="30"/>
    </x:row>
    <x:row r="102">
      <x:c r="A102" s="25"/>
      <x:c r="B102" s="25"/>
      <x:c r="C102" s="25"/>
      <x:c r="D102" s="25"/>
      <x:c r="E102" s="25"/>
      <x:c r="F102" s="34"/>
      <x:c r="G102" s="34"/>
      <x:c r="H102" s="25"/>
      <x:c r="I102" s="25"/>
      <x:c r="J102" s="25"/>
      <x:c r="K102" s="30"/>
      <x:c r="L102" s="30"/>
    </x:row>
    <x:row r="103">
      <x:c r="A103" s="25"/>
      <x:c r="B103" s="25"/>
      <x:c r="C103" s="25"/>
      <x:c r="D103" s="25"/>
      <x:c r="E103" s="25"/>
      <x:c r="F103" s="34"/>
      <x:c r="G103" s="34"/>
      <x:c r="H103" s="25"/>
      <x:c r="I103" s="25"/>
      <x:c r="J103" s="25"/>
      <x:c r="K103" s="30"/>
      <x:c r="L103" s="30"/>
    </x:row>
    <x:row r="104">
      <x:c r="A104" s="25"/>
      <x:c r="B104" s="25"/>
      <x:c r="C104" s="25"/>
      <x:c r="D104" s="25"/>
      <x:c r="E104" s="25"/>
      <x:c r="F104" s="34"/>
      <x:c r="G104" s="34"/>
      <x:c r="H104" s="25"/>
      <x:c r="I104" s="25"/>
      <x:c r="J104" s="25"/>
      <x:c r="K104" s="30"/>
      <x:c r="L104" s="30"/>
    </x:row>
  </x:sheetData>
  <x:mergeCells>
    <x:mergeCell ref="A1:L1"/>
    <x:mergeCell ref="A2:L2"/>
  </x:mergeCells>
  <x:dataValidations count="1">
    <x:dataValidation type="list" sqref="H5:H104">
      <x:formula1>"承認,確認待ち,不可"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3B8C8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27" hidden="0" customWidth="1"/>
    <x:col min="3" max="3" width="14" hidden="0" customWidth="1"/>
    <x:col min="4" max="4" width="32" hidden="0" customWidth="1"/>
    <x:col min="5" max="5" width="20" hidden="0" customWidth="1"/>
    <x:col min="6" max="6" width="48" hidden="0" customWidth="1"/>
    <x:col min="7" max="7" width="28" hidden="0" customWidth="1"/>
  </x:cols>
  <x:sheetData>
    <x:row r="1" ht="34" customHeight="1">
      <x:c r="A1" s="31" t="str">
        <x:v>2027年 法人ギフト国・カテゴリ適格性台帳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</x:row>
    <x:row r="2" ht="23" customHeight="1">
      <x:c r="A2" s="32" t="str">
        <x:v>第4.0版 · 2026-10-21 · 記入用テンプレート（例示行付き）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</x:row>
    <x:row r="4" ht="30" customHeight="1">
      <x:c r="A4" s="27" t="str">
        <x:v>カテゴリID</x:v>
      </x:c>
      <x:c r="B4" s="27" t="str">
        <x:v>カテゴリ</x:v>
      </x:c>
      <x:c r="C4" s="27" t="str">
        <x:v>リスク区分</x:v>
      </x:c>
      <x:c r="D4" s="27" t="str">
        <x:v>既定見直し頻度</x:v>
      </x:c>
      <x:c r="E4" s="27" t="str">
        <x:v>カテゴリ責任者</x:v>
      </x:c>
      <x:c r="F4" s="27" t="str">
        <x:v>必要な根拠</x:v>
      </x:c>
      <x:c r="G4" s="27" t="str">
        <x:v>備考</x:v>
      </x:c>
      <x:c r="H4" s="30"/>
      <x:c r="I4" s="30"/>
      <x:c r="J4" s="30"/>
      <x:c r="K4" s="30"/>
      <x:c r="L4" s="30"/>
    </x:row>
    <x:row r="5">
      <x:c r="A5" s="25" t="str">
        <x:v>FOOD</x:v>
      </x:c>
      <x:c r="B5" s="25" t="str">
        <x:v>食品</x:v>
      </x:c>
      <x:c r="C5" s="25" t="str">
        <x:v>高</x:v>
      </x:c>
      <x:c r="D5" s="25" t="str">
        <x:v>四半期ごと、および規則・配送・カタログ・商品に重大な変更があった時</x:v>
      </x:c>
      <x:c r="E5" s="25" t="str"/>
      <x:c r="F5" s="25" t="str">
        <x:v>原材料、輸入、配送事業者の根拠</x:v>
      </x:c>
      <x:c r="G5" s="25" t="str">
        <x:v>例示—使用前に置換</x:v>
      </x:c>
      <x:c r="H5" s="30"/>
      <x:c r="I5" s="30"/>
      <x:c r="J5" s="30"/>
      <x:c r="K5" s="30"/>
      <x:c r="L5" s="30"/>
    </x:row>
    <x:row r="6">
      <x:c r="A6" s="25" t="str">
        <x:v>DIGITAL</x:v>
      </x:c>
      <x:c r="B6" s="25" t="str">
        <x:v>デジタル特典</x:v>
      </x:c>
      <x:c r="C6" s="25" t="str">
        <x:v>中</x:v>
      </x:c>
      <x:c r="D6" s="25" t="str">
        <x:v>四半期ごと、および規則・配送・カタログ・商品に重大な変更があった時</x:v>
      </x:c>
      <x:c r="E6" s="25" t="str"/>
      <x:c r="F6" s="25" t="str">
        <x:v>通貨、発行、受取人の適格性</x:v>
      </x:c>
      <x:c r="G6" s="25" t="str">
        <x:v>例示—使用前に置換</x:v>
      </x:c>
      <x:c r="H6" s="30"/>
      <x:c r="I6" s="30"/>
      <x:c r="J6" s="30"/>
      <x:c r="K6" s="30"/>
      <x:c r="L6" s="30"/>
    </x:row>
    <x:row r="7">
      <x:c r="A7" s="25" t="str">
        <x:v>MERCH</x:v>
      </x:c>
      <x:c r="B7" s="25" t="str">
        <x:v>物品</x:v>
      </x:c>
      <x:c r="C7" s="25" t="str">
        <x:v>中</x:v>
      </x:c>
      <x:c r="D7" s="25" t="str">
        <x:v>四半期ごと、および規則・配送・カタログ・商品に重大な変更があった時</x:v>
      </x:c>
      <x:c r="E7" s="25" t="str"/>
      <x:c r="F7" s="25" t="str">
        <x:v>材質、配送事業者、現地在庫</x:v>
      </x:c>
      <x:c r="G7" s="25" t="str">
        <x:v>例示—使用前に置換</x:v>
      </x:c>
      <x:c r="H7" s="30"/>
      <x:c r="I7" s="30"/>
      <x:c r="J7" s="30"/>
      <x:c r="K7" s="30"/>
      <x:c r="L7" s="30"/>
    </x:row>
    <x:row r="8">
      <x:c r="A8" s="25"/>
      <x:c r="B8" s="25"/>
      <x:c r="C8" s="25"/>
      <x:c r="D8" s="25"/>
      <x:c r="E8" s="25"/>
      <x:c r="F8" s="25"/>
      <x:c r="G8" s="25"/>
      <x:c r="H8" s="30"/>
      <x:c r="I8" s="30"/>
      <x:c r="J8" s="30"/>
      <x:c r="K8" s="30"/>
      <x:c r="L8" s="30"/>
    </x:row>
    <x:row r="9">
      <x:c r="A9" s="25"/>
      <x:c r="B9" s="25"/>
      <x:c r="C9" s="25"/>
      <x:c r="D9" s="25"/>
      <x:c r="E9" s="25"/>
      <x:c r="F9" s="25"/>
      <x:c r="G9" s="25"/>
      <x:c r="H9" s="30"/>
      <x:c r="I9" s="30"/>
      <x:c r="J9" s="30"/>
      <x:c r="K9" s="30"/>
      <x:c r="L9" s="30"/>
    </x:row>
    <x:row r="10">
      <x:c r="A10" s="25"/>
      <x:c r="B10" s="25"/>
      <x:c r="C10" s="25"/>
      <x:c r="D10" s="25"/>
      <x:c r="E10" s="25"/>
      <x:c r="F10" s="25"/>
      <x:c r="G10" s="25"/>
      <x:c r="H10" s="30"/>
      <x:c r="I10" s="30"/>
      <x:c r="J10" s="30"/>
      <x:c r="K10" s="30"/>
      <x:c r="L10" s="30"/>
    </x:row>
    <x:row r="11">
      <x:c r="A11" s="25"/>
      <x:c r="B11" s="25"/>
      <x:c r="C11" s="25"/>
      <x:c r="D11" s="25"/>
      <x:c r="E11" s="25"/>
      <x:c r="F11" s="25"/>
      <x:c r="G11" s="25"/>
      <x:c r="H11" s="30"/>
      <x:c r="I11" s="30"/>
      <x:c r="J11" s="30"/>
      <x:c r="K11" s="30"/>
      <x:c r="L11" s="30"/>
    </x:row>
    <x:row r="12">
      <x:c r="A12" s="25"/>
      <x:c r="B12" s="25"/>
      <x:c r="C12" s="25"/>
      <x:c r="D12" s="25"/>
      <x:c r="E12" s="25"/>
      <x:c r="F12" s="25"/>
      <x:c r="G12" s="25"/>
      <x:c r="H12" s="30"/>
      <x:c r="I12" s="30"/>
      <x:c r="J12" s="30"/>
      <x:c r="K12" s="30"/>
      <x:c r="L12" s="30"/>
    </x:row>
    <x:row r="13">
      <x:c r="A13" s="25"/>
      <x:c r="B13" s="25"/>
      <x:c r="C13" s="25"/>
      <x:c r="D13" s="25"/>
      <x:c r="E13" s="25"/>
      <x:c r="F13" s="25"/>
      <x:c r="G13" s="25"/>
      <x:c r="H13" s="30"/>
      <x:c r="I13" s="30"/>
      <x:c r="J13" s="30"/>
      <x:c r="K13" s="30"/>
      <x:c r="L13" s="30"/>
    </x:row>
    <x:row r="14">
      <x:c r="A14" s="25"/>
      <x:c r="B14" s="25"/>
      <x:c r="C14" s="25"/>
      <x:c r="D14" s="25"/>
      <x:c r="E14" s="25"/>
      <x:c r="F14" s="25"/>
      <x:c r="G14" s="25"/>
      <x:c r="H14" s="30"/>
      <x:c r="I14" s="30"/>
      <x:c r="J14" s="30"/>
      <x:c r="K14" s="30"/>
      <x:c r="L14" s="30"/>
    </x:row>
    <x:row r="15">
      <x:c r="A15" s="25"/>
      <x:c r="B15" s="25"/>
      <x:c r="C15" s="25"/>
      <x:c r="D15" s="25"/>
      <x:c r="E15" s="25"/>
      <x:c r="F15" s="25"/>
      <x:c r="G15" s="25"/>
      <x:c r="H15" s="30"/>
      <x:c r="I15" s="30"/>
      <x:c r="J15" s="30"/>
      <x:c r="K15" s="30"/>
      <x:c r="L15" s="30"/>
    </x:row>
    <x:row r="16">
      <x:c r="A16" s="25"/>
      <x:c r="B16" s="25"/>
      <x:c r="C16" s="25"/>
      <x:c r="D16" s="25"/>
      <x:c r="E16" s="25"/>
      <x:c r="F16" s="25"/>
      <x:c r="G16" s="25"/>
      <x:c r="H16" s="30"/>
      <x:c r="I16" s="30"/>
      <x:c r="J16" s="30"/>
      <x:c r="K16" s="30"/>
      <x:c r="L16" s="30"/>
    </x:row>
    <x:row r="17">
      <x:c r="A17" s="25"/>
      <x:c r="B17" s="25"/>
      <x:c r="C17" s="25"/>
      <x:c r="D17" s="25"/>
      <x:c r="E17" s="25"/>
      <x:c r="F17" s="25"/>
      <x:c r="G17" s="25"/>
      <x:c r="H17" s="30"/>
      <x:c r="I17" s="30"/>
      <x:c r="J17" s="30"/>
      <x:c r="K17" s="30"/>
      <x:c r="L17" s="30"/>
    </x:row>
    <x:row r="18">
      <x:c r="A18" s="25"/>
      <x:c r="B18" s="25"/>
      <x:c r="C18" s="25"/>
      <x:c r="D18" s="25"/>
      <x:c r="E18" s="25"/>
      <x:c r="F18" s="25"/>
      <x:c r="G18" s="25"/>
      <x:c r="H18" s="30"/>
      <x:c r="I18" s="30"/>
      <x:c r="J18" s="30"/>
      <x:c r="K18" s="30"/>
      <x:c r="L18" s="30"/>
    </x:row>
    <x:row r="19">
      <x:c r="A19" s="25"/>
      <x:c r="B19" s="25"/>
      <x:c r="C19" s="25"/>
      <x:c r="D19" s="25"/>
      <x:c r="E19" s="25"/>
      <x:c r="F19" s="25"/>
      <x:c r="G19" s="25"/>
      <x:c r="H19" s="30"/>
      <x:c r="I19" s="30"/>
      <x:c r="J19" s="30"/>
      <x:c r="K19" s="30"/>
      <x:c r="L19" s="30"/>
    </x:row>
    <x:row r="20">
      <x:c r="A20" s="25"/>
      <x:c r="B20" s="25"/>
      <x:c r="C20" s="25"/>
      <x:c r="D20" s="25"/>
      <x:c r="E20" s="25"/>
      <x:c r="F20" s="25"/>
      <x:c r="G20" s="25"/>
      <x:c r="H20" s="30"/>
      <x:c r="I20" s="30"/>
      <x:c r="J20" s="30"/>
      <x:c r="K20" s="30"/>
      <x:c r="L20" s="30"/>
    </x:row>
    <x:row r="21">
      <x:c r="A21" s="25"/>
      <x:c r="B21" s="25"/>
      <x:c r="C21" s="25"/>
      <x:c r="D21" s="25"/>
      <x:c r="E21" s="25"/>
      <x:c r="F21" s="25"/>
      <x:c r="G21" s="25"/>
      <x:c r="H21" s="30"/>
      <x:c r="I21" s="30"/>
      <x:c r="J21" s="30"/>
      <x:c r="K21" s="30"/>
      <x:c r="L21" s="30"/>
    </x:row>
    <x:row r="22">
      <x:c r="A22" s="25"/>
      <x:c r="B22" s="25"/>
      <x:c r="C22" s="25"/>
      <x:c r="D22" s="25"/>
      <x:c r="E22" s="25"/>
      <x:c r="F22" s="25"/>
      <x:c r="G22" s="25"/>
      <x:c r="H22" s="30"/>
      <x:c r="I22" s="30"/>
      <x:c r="J22" s="30"/>
      <x:c r="K22" s="30"/>
      <x:c r="L22" s="30"/>
    </x:row>
    <x:row r="23">
      <x:c r="A23" s="25"/>
      <x:c r="B23" s="25"/>
      <x:c r="C23" s="25"/>
      <x:c r="D23" s="25"/>
      <x:c r="E23" s="25"/>
      <x:c r="F23" s="25"/>
      <x:c r="G23" s="25"/>
      <x:c r="H23" s="30"/>
      <x:c r="I23" s="30"/>
      <x:c r="J23" s="30"/>
      <x:c r="K23" s="30"/>
      <x:c r="L23" s="30"/>
    </x:row>
    <x:row r="24">
      <x:c r="A24" s="25"/>
      <x:c r="B24" s="25"/>
      <x:c r="C24" s="25"/>
      <x:c r="D24" s="25"/>
      <x:c r="E24" s="25"/>
      <x:c r="F24" s="25"/>
      <x:c r="G24" s="25"/>
      <x:c r="H24" s="30"/>
      <x:c r="I24" s="30"/>
      <x:c r="J24" s="30"/>
      <x:c r="K24" s="30"/>
      <x:c r="L24" s="30"/>
    </x:row>
    <x:row r="25">
      <x:c r="A25" s="25"/>
      <x:c r="B25" s="25"/>
      <x:c r="C25" s="25"/>
      <x:c r="D25" s="25"/>
      <x:c r="E25" s="25"/>
      <x:c r="F25" s="25"/>
      <x:c r="G25" s="25"/>
      <x:c r="H25" s="30"/>
      <x:c r="I25" s="30"/>
      <x:c r="J25" s="30"/>
      <x:c r="K25" s="30"/>
      <x:c r="L25" s="30"/>
    </x:row>
    <x:row r="26">
      <x:c r="A26" s="25"/>
      <x:c r="B26" s="25"/>
      <x:c r="C26" s="25"/>
      <x:c r="D26" s="25"/>
      <x:c r="E26" s="25"/>
      <x:c r="F26" s="25"/>
      <x:c r="G26" s="25"/>
      <x:c r="H26" s="30"/>
      <x:c r="I26" s="30"/>
      <x:c r="J26" s="30"/>
      <x:c r="K26" s="30"/>
      <x:c r="L26" s="30"/>
    </x:row>
    <x:row r="27">
      <x:c r="A27" s="25"/>
      <x:c r="B27" s="25"/>
      <x:c r="C27" s="25"/>
      <x:c r="D27" s="25"/>
      <x:c r="E27" s="25"/>
      <x:c r="F27" s="25"/>
      <x:c r="G27" s="25"/>
      <x:c r="H27" s="30"/>
      <x:c r="I27" s="30"/>
      <x:c r="J27" s="30"/>
      <x:c r="K27" s="30"/>
      <x:c r="L27" s="30"/>
    </x:row>
    <x:row r="28">
      <x:c r="A28" s="25"/>
      <x:c r="B28" s="25"/>
      <x:c r="C28" s="25"/>
      <x:c r="D28" s="25"/>
      <x:c r="E28" s="25"/>
      <x:c r="F28" s="25"/>
      <x:c r="G28" s="25"/>
      <x:c r="H28" s="30"/>
      <x:c r="I28" s="30"/>
      <x:c r="J28" s="30"/>
      <x:c r="K28" s="30"/>
      <x:c r="L28" s="30"/>
    </x:row>
    <x:row r="29">
      <x:c r="A29" s="25"/>
      <x:c r="B29" s="25"/>
      <x:c r="C29" s="25"/>
      <x:c r="D29" s="25"/>
      <x:c r="E29" s="25"/>
      <x:c r="F29" s="25"/>
      <x:c r="G29" s="25"/>
      <x:c r="H29" s="30"/>
      <x:c r="I29" s="30"/>
      <x:c r="J29" s="30"/>
      <x:c r="K29" s="30"/>
      <x:c r="L29" s="30"/>
    </x:row>
    <x:row r="30">
      <x:c r="A30" s="25"/>
      <x:c r="B30" s="25"/>
      <x:c r="C30" s="25"/>
      <x:c r="D30" s="25"/>
      <x:c r="E30" s="25"/>
      <x:c r="F30" s="25"/>
      <x:c r="G30" s="25"/>
      <x:c r="H30" s="30"/>
      <x:c r="I30" s="30"/>
      <x:c r="J30" s="30"/>
      <x:c r="K30" s="30"/>
      <x:c r="L30" s="30"/>
    </x:row>
    <x:row r="31">
      <x:c r="A31" s="25"/>
      <x:c r="B31" s="25"/>
      <x:c r="C31" s="25"/>
      <x:c r="D31" s="25"/>
      <x:c r="E31" s="25"/>
      <x:c r="F31" s="25"/>
      <x:c r="G31" s="25"/>
      <x:c r="H31" s="30"/>
      <x:c r="I31" s="30"/>
      <x:c r="J31" s="30"/>
      <x:c r="K31" s="30"/>
      <x:c r="L31" s="30"/>
    </x:row>
    <x:row r="32">
      <x:c r="A32" s="25"/>
      <x:c r="B32" s="25"/>
      <x:c r="C32" s="25"/>
      <x:c r="D32" s="25"/>
      <x:c r="E32" s="25"/>
      <x:c r="F32" s="25"/>
      <x:c r="G32" s="25"/>
      <x:c r="H32" s="30"/>
      <x:c r="I32" s="30"/>
      <x:c r="J32" s="30"/>
      <x:c r="K32" s="30"/>
      <x:c r="L32" s="30"/>
    </x:row>
    <x:row r="33">
      <x:c r="A33" s="25"/>
      <x:c r="B33" s="25"/>
      <x:c r="C33" s="25"/>
      <x:c r="D33" s="25"/>
      <x:c r="E33" s="25"/>
      <x:c r="F33" s="25"/>
      <x:c r="G33" s="25"/>
      <x:c r="H33" s="30"/>
      <x:c r="I33" s="30"/>
      <x:c r="J33" s="30"/>
      <x:c r="K33" s="30"/>
      <x:c r="L33" s="30"/>
    </x:row>
    <x:row r="34">
      <x:c r="A34" s="25"/>
      <x:c r="B34" s="25"/>
      <x:c r="C34" s="25"/>
      <x:c r="D34" s="25"/>
      <x:c r="E34" s="25"/>
      <x:c r="F34" s="25"/>
      <x:c r="G34" s="25"/>
      <x:c r="H34" s="30"/>
      <x:c r="I34" s="30"/>
      <x:c r="J34" s="30"/>
      <x:c r="K34" s="30"/>
      <x:c r="L34" s="30"/>
    </x:row>
    <x:row r="35">
      <x:c r="A35" s="25"/>
      <x:c r="B35" s="25"/>
      <x:c r="C35" s="25"/>
      <x:c r="D35" s="25"/>
      <x:c r="E35" s="25"/>
      <x:c r="F35" s="25"/>
      <x:c r="G35" s="25"/>
      <x:c r="H35" s="30"/>
      <x:c r="I35" s="30"/>
      <x:c r="J35" s="30"/>
      <x:c r="K35" s="30"/>
      <x:c r="L35" s="30"/>
    </x:row>
    <x:row r="36">
      <x:c r="A36" s="25"/>
      <x:c r="B36" s="25"/>
      <x:c r="C36" s="25"/>
      <x:c r="D36" s="25"/>
      <x:c r="E36" s="25"/>
      <x:c r="F36" s="25"/>
      <x:c r="G36" s="25"/>
      <x:c r="H36" s="30"/>
      <x:c r="I36" s="30"/>
      <x:c r="J36" s="30"/>
      <x:c r="K36" s="30"/>
      <x:c r="L36" s="30"/>
    </x:row>
    <x:row r="37">
      <x:c r="A37" s="25"/>
      <x:c r="B37" s="25"/>
      <x:c r="C37" s="25"/>
      <x:c r="D37" s="25"/>
      <x:c r="E37" s="25"/>
      <x:c r="F37" s="25"/>
      <x:c r="G37" s="25"/>
      <x:c r="H37" s="30"/>
      <x:c r="I37" s="30"/>
      <x:c r="J37" s="30"/>
      <x:c r="K37" s="30"/>
      <x:c r="L37" s="30"/>
    </x:row>
    <x:row r="38">
      <x:c r="A38" s="25"/>
      <x:c r="B38" s="25"/>
      <x:c r="C38" s="25"/>
      <x:c r="D38" s="25"/>
      <x:c r="E38" s="25"/>
      <x:c r="F38" s="25"/>
      <x:c r="G38" s="25"/>
      <x:c r="H38" s="30"/>
      <x:c r="I38" s="30"/>
      <x:c r="J38" s="30"/>
      <x:c r="K38" s="30"/>
      <x:c r="L38" s="30"/>
    </x:row>
    <x:row r="39">
      <x:c r="A39" s="25"/>
      <x:c r="B39" s="25"/>
      <x:c r="C39" s="25"/>
      <x:c r="D39" s="25"/>
      <x:c r="E39" s="25"/>
      <x:c r="F39" s="25"/>
      <x:c r="G39" s="25"/>
      <x:c r="H39" s="30"/>
      <x:c r="I39" s="30"/>
      <x:c r="J39" s="30"/>
      <x:c r="K39" s="30"/>
      <x:c r="L39" s="30"/>
    </x:row>
    <x:row r="40">
      <x:c r="A40" s="25"/>
      <x:c r="B40" s="25"/>
      <x:c r="C40" s="25"/>
      <x:c r="D40" s="25"/>
      <x:c r="E40" s="25"/>
      <x:c r="F40" s="25"/>
      <x:c r="G40" s="25"/>
      <x:c r="H40" s="30"/>
      <x:c r="I40" s="30"/>
      <x:c r="J40" s="30"/>
      <x:c r="K40" s="30"/>
      <x:c r="L40" s="30"/>
    </x:row>
    <x:row r="41">
      <x:c r="A41" s="25"/>
      <x:c r="B41" s="25"/>
      <x:c r="C41" s="25"/>
      <x:c r="D41" s="25"/>
      <x:c r="E41" s="25"/>
      <x:c r="F41" s="25"/>
      <x:c r="G41" s="25"/>
      <x:c r="H41" s="30"/>
      <x:c r="I41" s="30"/>
      <x:c r="J41" s="30"/>
      <x:c r="K41" s="30"/>
      <x:c r="L41" s="30"/>
    </x:row>
    <x:row r="42">
      <x:c r="A42" s="25"/>
      <x:c r="B42" s="25"/>
      <x:c r="C42" s="25"/>
      <x:c r="D42" s="25"/>
      <x:c r="E42" s="25"/>
      <x:c r="F42" s="25"/>
      <x:c r="G42" s="25"/>
      <x:c r="H42" s="30"/>
      <x:c r="I42" s="30"/>
      <x:c r="J42" s="30"/>
      <x:c r="K42" s="30"/>
      <x:c r="L42" s="30"/>
    </x:row>
    <x:row r="43">
      <x:c r="A43" s="25"/>
      <x:c r="B43" s="25"/>
      <x:c r="C43" s="25"/>
      <x:c r="D43" s="25"/>
      <x:c r="E43" s="25"/>
      <x:c r="F43" s="25"/>
      <x:c r="G43" s="25"/>
      <x:c r="H43" s="30"/>
      <x:c r="I43" s="30"/>
      <x:c r="J43" s="30"/>
      <x:c r="K43" s="30"/>
      <x:c r="L43" s="30"/>
    </x:row>
    <x:row r="44">
      <x:c r="A44" s="25"/>
      <x:c r="B44" s="25"/>
      <x:c r="C44" s="25"/>
      <x:c r="D44" s="25"/>
      <x:c r="E44" s="25"/>
      <x:c r="F44" s="25"/>
      <x:c r="G44" s="25"/>
      <x:c r="H44" s="30"/>
      <x:c r="I44" s="30"/>
      <x:c r="J44" s="30"/>
      <x:c r="K44" s="30"/>
      <x:c r="L44" s="30"/>
    </x:row>
    <x:row r="45">
      <x:c r="A45" s="25"/>
      <x:c r="B45" s="25"/>
      <x:c r="C45" s="25"/>
      <x:c r="D45" s="25"/>
      <x:c r="E45" s="25"/>
      <x:c r="F45" s="25"/>
      <x:c r="G45" s="25"/>
      <x:c r="H45" s="30"/>
      <x:c r="I45" s="30"/>
      <x:c r="J45" s="30"/>
      <x:c r="K45" s="30"/>
      <x:c r="L45" s="30"/>
    </x:row>
    <x:row r="46">
      <x:c r="A46" s="25"/>
      <x:c r="B46" s="25"/>
      <x:c r="C46" s="25"/>
      <x:c r="D46" s="25"/>
      <x:c r="E46" s="25"/>
      <x:c r="F46" s="25"/>
      <x:c r="G46" s="25"/>
      <x:c r="H46" s="30"/>
      <x:c r="I46" s="30"/>
      <x:c r="J46" s="30"/>
      <x:c r="K46" s="30"/>
      <x:c r="L46" s="30"/>
    </x:row>
    <x:row r="47">
      <x:c r="A47" s="25"/>
      <x:c r="B47" s="25"/>
      <x:c r="C47" s="25"/>
      <x:c r="D47" s="25"/>
      <x:c r="E47" s="25"/>
      <x:c r="F47" s="25"/>
      <x:c r="G47" s="25"/>
      <x:c r="H47" s="30"/>
      <x:c r="I47" s="30"/>
      <x:c r="J47" s="30"/>
      <x:c r="K47" s="30"/>
      <x:c r="L47" s="30"/>
    </x:row>
    <x:row r="48">
      <x:c r="A48" s="25"/>
      <x:c r="B48" s="25"/>
      <x:c r="C48" s="25"/>
      <x:c r="D48" s="25"/>
      <x:c r="E48" s="25"/>
      <x:c r="F48" s="25"/>
      <x:c r="G48" s="25"/>
      <x:c r="H48" s="30"/>
      <x:c r="I48" s="30"/>
      <x:c r="J48" s="30"/>
      <x:c r="K48" s="30"/>
      <x:c r="L48" s="30"/>
    </x:row>
    <x:row r="49">
      <x:c r="A49" s="25"/>
      <x:c r="B49" s="25"/>
      <x:c r="C49" s="25"/>
      <x:c r="D49" s="25"/>
      <x:c r="E49" s="25"/>
      <x:c r="F49" s="25"/>
      <x:c r="G49" s="25"/>
      <x:c r="H49" s="30"/>
      <x:c r="I49" s="30"/>
      <x:c r="J49" s="30"/>
      <x:c r="K49" s="30"/>
      <x:c r="L49" s="30"/>
    </x:row>
    <x:row r="50">
      <x:c r="A50" s="25"/>
      <x:c r="B50" s="25"/>
      <x:c r="C50" s="25"/>
      <x:c r="D50" s="25"/>
      <x:c r="E50" s="25"/>
      <x:c r="F50" s="25"/>
      <x:c r="G50" s="25"/>
      <x:c r="H50" s="30"/>
      <x:c r="I50" s="30"/>
      <x:c r="J50" s="30"/>
      <x:c r="K50" s="30"/>
      <x:c r="L50" s="30"/>
    </x:row>
    <x:row r="51">
      <x:c r="A51" s="25"/>
      <x:c r="B51" s="25"/>
      <x:c r="C51" s="25"/>
      <x:c r="D51" s="25"/>
      <x:c r="E51" s="25"/>
      <x:c r="F51" s="25"/>
      <x:c r="G51" s="25"/>
      <x:c r="H51" s="30"/>
      <x:c r="I51" s="30"/>
      <x:c r="J51" s="30"/>
      <x:c r="K51" s="30"/>
      <x:c r="L51" s="30"/>
    </x:row>
    <x:row r="52">
      <x:c r="A52" s="25"/>
      <x:c r="B52" s="25"/>
      <x:c r="C52" s="25"/>
      <x:c r="D52" s="25"/>
      <x:c r="E52" s="25"/>
      <x:c r="F52" s="25"/>
      <x:c r="G52" s="25"/>
      <x:c r="H52" s="30"/>
      <x:c r="I52" s="30"/>
      <x:c r="J52" s="30"/>
      <x:c r="K52" s="30"/>
      <x:c r="L52" s="30"/>
    </x:row>
    <x:row r="53">
      <x:c r="A53" s="25"/>
      <x:c r="B53" s="25"/>
      <x:c r="C53" s="25"/>
      <x:c r="D53" s="25"/>
      <x:c r="E53" s="25"/>
      <x:c r="F53" s="25"/>
      <x:c r="G53" s="25"/>
      <x:c r="H53" s="30"/>
      <x:c r="I53" s="30"/>
      <x:c r="J53" s="30"/>
      <x:c r="K53" s="30"/>
      <x:c r="L53" s="30"/>
    </x:row>
    <x:row r="54">
      <x:c r="A54" s="25"/>
      <x:c r="B54" s="25"/>
      <x:c r="C54" s="25"/>
      <x:c r="D54" s="25"/>
      <x:c r="E54" s="25"/>
      <x:c r="F54" s="25"/>
      <x:c r="G54" s="25"/>
      <x:c r="H54" s="30"/>
      <x:c r="I54" s="30"/>
      <x:c r="J54" s="30"/>
      <x:c r="K54" s="30"/>
      <x:c r="L54" s="30"/>
    </x:row>
    <x:row r="55">
      <x:c r="A55" s="25"/>
      <x:c r="B55" s="25"/>
      <x:c r="C55" s="25"/>
      <x:c r="D55" s="25"/>
      <x:c r="E55" s="25"/>
      <x:c r="F55" s="25"/>
      <x:c r="G55" s="25"/>
      <x:c r="H55" s="30"/>
      <x:c r="I55" s="30"/>
      <x:c r="J55" s="30"/>
      <x:c r="K55" s="30"/>
      <x:c r="L55" s="30"/>
    </x:row>
    <x:row r="56">
      <x:c r="A56" s="25"/>
      <x:c r="B56" s="25"/>
      <x:c r="C56" s="25"/>
      <x:c r="D56" s="25"/>
      <x:c r="E56" s="25"/>
      <x:c r="F56" s="25"/>
      <x:c r="G56" s="25"/>
      <x:c r="H56" s="30"/>
      <x:c r="I56" s="30"/>
      <x:c r="J56" s="30"/>
      <x:c r="K56" s="30"/>
      <x:c r="L56" s="30"/>
    </x:row>
    <x:row r="57">
      <x:c r="A57" s="25"/>
      <x:c r="B57" s="25"/>
      <x:c r="C57" s="25"/>
      <x:c r="D57" s="25"/>
      <x:c r="E57" s="25"/>
      <x:c r="F57" s="25"/>
      <x:c r="G57" s="25"/>
      <x:c r="H57" s="30"/>
      <x:c r="I57" s="30"/>
      <x:c r="J57" s="30"/>
      <x:c r="K57" s="30"/>
      <x:c r="L57" s="30"/>
    </x:row>
    <x:row r="58">
      <x:c r="A58" s="25"/>
      <x:c r="B58" s="25"/>
      <x:c r="C58" s="25"/>
      <x:c r="D58" s="25"/>
      <x:c r="E58" s="25"/>
      <x:c r="F58" s="25"/>
      <x:c r="G58" s="25"/>
      <x:c r="H58" s="30"/>
      <x:c r="I58" s="30"/>
      <x:c r="J58" s="30"/>
      <x:c r="K58" s="30"/>
      <x:c r="L58" s="30"/>
    </x:row>
    <x:row r="59">
      <x:c r="A59" s="25"/>
      <x:c r="B59" s="25"/>
      <x:c r="C59" s="25"/>
      <x:c r="D59" s="25"/>
      <x:c r="E59" s="25"/>
      <x:c r="F59" s="25"/>
      <x:c r="G59" s="25"/>
      <x:c r="H59" s="30"/>
      <x:c r="I59" s="30"/>
      <x:c r="J59" s="30"/>
      <x:c r="K59" s="30"/>
      <x:c r="L59" s="30"/>
    </x:row>
    <x:row r="60">
      <x:c r="A60" s="25"/>
      <x:c r="B60" s="25"/>
      <x:c r="C60" s="25"/>
      <x:c r="D60" s="25"/>
      <x:c r="E60" s="25"/>
      <x:c r="F60" s="25"/>
      <x:c r="G60" s="25"/>
      <x:c r="H60" s="30"/>
      <x:c r="I60" s="30"/>
      <x:c r="J60" s="30"/>
      <x:c r="K60" s="30"/>
      <x:c r="L60" s="30"/>
    </x:row>
    <x:row r="61">
      <x:c r="A61" s="25"/>
      <x:c r="B61" s="25"/>
      <x:c r="C61" s="25"/>
      <x:c r="D61" s="25"/>
      <x:c r="E61" s="25"/>
      <x:c r="F61" s="25"/>
      <x:c r="G61" s="25"/>
      <x:c r="H61" s="30"/>
      <x:c r="I61" s="30"/>
      <x:c r="J61" s="30"/>
      <x:c r="K61" s="30"/>
      <x:c r="L61" s="30"/>
    </x:row>
    <x:row r="62">
      <x:c r="A62" s="25"/>
      <x:c r="B62" s="25"/>
      <x:c r="C62" s="25"/>
      <x:c r="D62" s="25"/>
      <x:c r="E62" s="25"/>
      <x:c r="F62" s="25"/>
      <x:c r="G62" s="25"/>
      <x:c r="H62" s="30"/>
      <x:c r="I62" s="30"/>
      <x:c r="J62" s="30"/>
      <x:c r="K62" s="30"/>
      <x:c r="L62" s="30"/>
    </x:row>
    <x:row r="63">
      <x:c r="A63" s="25"/>
      <x:c r="B63" s="25"/>
      <x:c r="C63" s="25"/>
      <x:c r="D63" s="25"/>
      <x:c r="E63" s="25"/>
      <x:c r="F63" s="25"/>
      <x:c r="G63" s="25"/>
      <x:c r="H63" s="30"/>
      <x:c r="I63" s="30"/>
      <x:c r="J63" s="30"/>
      <x:c r="K63" s="30"/>
      <x:c r="L63" s="30"/>
    </x:row>
    <x:row r="64">
      <x:c r="A64" s="25"/>
      <x:c r="B64" s="25"/>
      <x:c r="C64" s="25"/>
      <x:c r="D64" s="25"/>
      <x:c r="E64" s="25"/>
      <x:c r="F64" s="25"/>
      <x:c r="G64" s="25"/>
      <x:c r="H64" s="30"/>
      <x:c r="I64" s="30"/>
      <x:c r="J64" s="30"/>
      <x:c r="K64" s="30"/>
      <x:c r="L64" s="30"/>
    </x:row>
    <x:row r="65">
      <x:c r="A65" s="25"/>
      <x:c r="B65" s="25"/>
      <x:c r="C65" s="25"/>
      <x:c r="D65" s="25"/>
      <x:c r="E65" s="25"/>
      <x:c r="F65" s="25"/>
      <x:c r="G65" s="25"/>
      <x:c r="H65" s="30"/>
      <x:c r="I65" s="30"/>
      <x:c r="J65" s="30"/>
      <x:c r="K65" s="30"/>
      <x:c r="L65" s="30"/>
    </x:row>
    <x:row r="66">
      <x:c r="A66" s="25"/>
      <x:c r="B66" s="25"/>
      <x:c r="C66" s="25"/>
      <x:c r="D66" s="25"/>
      <x:c r="E66" s="25"/>
      <x:c r="F66" s="25"/>
      <x:c r="G66" s="25"/>
      <x:c r="H66" s="30"/>
      <x:c r="I66" s="30"/>
      <x:c r="J66" s="30"/>
      <x:c r="K66" s="30"/>
      <x:c r="L66" s="30"/>
    </x:row>
    <x:row r="67">
      <x:c r="A67" s="25"/>
      <x:c r="B67" s="25"/>
      <x:c r="C67" s="25"/>
      <x:c r="D67" s="25"/>
      <x:c r="E67" s="25"/>
      <x:c r="F67" s="25"/>
      <x:c r="G67" s="25"/>
      <x:c r="H67" s="30"/>
      <x:c r="I67" s="30"/>
      <x:c r="J67" s="30"/>
      <x:c r="K67" s="30"/>
      <x:c r="L67" s="30"/>
    </x:row>
    <x:row r="68">
      <x:c r="A68" s="25"/>
      <x:c r="B68" s="25"/>
      <x:c r="C68" s="25"/>
      <x:c r="D68" s="25"/>
      <x:c r="E68" s="25"/>
      <x:c r="F68" s="25"/>
      <x:c r="G68" s="25"/>
      <x:c r="H68" s="30"/>
      <x:c r="I68" s="30"/>
      <x:c r="J68" s="30"/>
      <x:c r="K68" s="30"/>
      <x:c r="L68" s="30"/>
    </x:row>
    <x:row r="69">
      <x:c r="A69" s="25"/>
      <x:c r="B69" s="25"/>
      <x:c r="C69" s="25"/>
      <x:c r="D69" s="25"/>
      <x:c r="E69" s="25"/>
      <x:c r="F69" s="25"/>
      <x:c r="G69" s="25"/>
      <x:c r="H69" s="30"/>
      <x:c r="I69" s="30"/>
      <x:c r="J69" s="30"/>
      <x:c r="K69" s="30"/>
      <x:c r="L69" s="30"/>
    </x:row>
    <x:row r="70">
      <x:c r="A70" s="25"/>
      <x:c r="B70" s="25"/>
      <x:c r="C70" s="25"/>
      <x:c r="D70" s="25"/>
      <x:c r="E70" s="25"/>
      <x:c r="F70" s="25"/>
      <x:c r="G70" s="25"/>
      <x:c r="H70" s="30"/>
      <x:c r="I70" s="30"/>
      <x:c r="J70" s="30"/>
      <x:c r="K70" s="30"/>
      <x:c r="L70" s="30"/>
    </x:row>
    <x:row r="71">
      <x:c r="A71" s="25"/>
      <x:c r="B71" s="25"/>
      <x:c r="C71" s="25"/>
      <x:c r="D71" s="25"/>
      <x:c r="E71" s="25"/>
      <x:c r="F71" s="25"/>
      <x:c r="G71" s="25"/>
      <x:c r="H71" s="30"/>
      <x:c r="I71" s="30"/>
      <x:c r="J71" s="30"/>
      <x:c r="K71" s="30"/>
      <x:c r="L71" s="30"/>
    </x:row>
    <x:row r="72">
      <x:c r="A72" s="25"/>
      <x:c r="B72" s="25"/>
      <x:c r="C72" s="25"/>
      <x:c r="D72" s="25"/>
      <x:c r="E72" s="25"/>
      <x:c r="F72" s="25"/>
      <x:c r="G72" s="25"/>
      <x:c r="H72" s="30"/>
      <x:c r="I72" s="30"/>
      <x:c r="J72" s="30"/>
      <x:c r="K72" s="30"/>
      <x:c r="L72" s="30"/>
    </x:row>
    <x:row r="73">
      <x:c r="A73" s="25"/>
      <x:c r="B73" s="25"/>
      <x:c r="C73" s="25"/>
      <x:c r="D73" s="25"/>
      <x:c r="E73" s="25"/>
      <x:c r="F73" s="25"/>
      <x:c r="G73" s="25"/>
      <x:c r="H73" s="30"/>
      <x:c r="I73" s="30"/>
      <x:c r="J73" s="30"/>
      <x:c r="K73" s="30"/>
      <x:c r="L73" s="30"/>
    </x:row>
    <x:row r="74">
      <x:c r="A74" s="25"/>
      <x:c r="B74" s="25"/>
      <x:c r="C74" s="25"/>
      <x:c r="D74" s="25"/>
      <x:c r="E74" s="25"/>
      <x:c r="F74" s="25"/>
      <x:c r="G74" s="25"/>
      <x:c r="H74" s="30"/>
      <x:c r="I74" s="30"/>
      <x:c r="J74" s="30"/>
      <x:c r="K74" s="30"/>
      <x:c r="L74" s="30"/>
    </x:row>
    <x:row r="75">
      <x:c r="A75" s="25"/>
      <x:c r="B75" s="25"/>
      <x:c r="C75" s="25"/>
      <x:c r="D75" s="25"/>
      <x:c r="E75" s="25"/>
      <x:c r="F75" s="25"/>
      <x:c r="G75" s="25"/>
      <x:c r="H75" s="30"/>
      <x:c r="I75" s="30"/>
      <x:c r="J75" s="30"/>
      <x:c r="K75" s="30"/>
      <x:c r="L75" s="30"/>
    </x:row>
    <x:row r="76">
      <x:c r="A76" s="25"/>
      <x:c r="B76" s="25"/>
      <x:c r="C76" s="25"/>
      <x:c r="D76" s="25"/>
      <x:c r="E76" s="25"/>
      <x:c r="F76" s="25"/>
      <x:c r="G76" s="25"/>
      <x:c r="H76" s="30"/>
      <x:c r="I76" s="30"/>
      <x:c r="J76" s="30"/>
      <x:c r="K76" s="30"/>
      <x:c r="L76" s="30"/>
    </x:row>
    <x:row r="77">
      <x:c r="A77" s="25"/>
      <x:c r="B77" s="25"/>
      <x:c r="C77" s="25"/>
      <x:c r="D77" s="25"/>
      <x:c r="E77" s="25"/>
      <x:c r="F77" s="25"/>
      <x:c r="G77" s="25"/>
      <x:c r="H77" s="30"/>
      <x:c r="I77" s="30"/>
      <x:c r="J77" s="30"/>
      <x:c r="K77" s="30"/>
      <x:c r="L77" s="30"/>
    </x:row>
    <x:row r="78">
      <x:c r="A78" s="25"/>
      <x:c r="B78" s="25"/>
      <x:c r="C78" s="25"/>
      <x:c r="D78" s="25"/>
      <x:c r="E78" s="25"/>
      <x:c r="F78" s="25"/>
      <x:c r="G78" s="25"/>
      <x:c r="H78" s="30"/>
      <x:c r="I78" s="30"/>
      <x:c r="J78" s="30"/>
      <x:c r="K78" s="30"/>
      <x:c r="L78" s="30"/>
    </x:row>
    <x:row r="79">
      <x:c r="A79" s="25"/>
      <x:c r="B79" s="25"/>
      <x:c r="C79" s="25"/>
      <x:c r="D79" s="25"/>
      <x:c r="E79" s="25"/>
      <x:c r="F79" s="25"/>
      <x:c r="G79" s="25"/>
      <x:c r="H79" s="30"/>
      <x:c r="I79" s="30"/>
      <x:c r="J79" s="30"/>
      <x:c r="K79" s="30"/>
      <x:c r="L79" s="30"/>
    </x:row>
    <x:row r="80">
      <x:c r="A80" s="25"/>
      <x:c r="B80" s="25"/>
      <x:c r="C80" s="25"/>
      <x:c r="D80" s="25"/>
      <x:c r="E80" s="25"/>
      <x:c r="F80" s="25"/>
      <x:c r="G80" s="25"/>
      <x:c r="H80" s="30"/>
      <x:c r="I80" s="30"/>
      <x:c r="J80" s="30"/>
      <x:c r="K80" s="30"/>
      <x:c r="L80" s="30"/>
    </x:row>
    <x:row r="81">
      <x:c r="A81" s="25"/>
      <x:c r="B81" s="25"/>
      <x:c r="C81" s="25"/>
      <x:c r="D81" s="25"/>
      <x:c r="E81" s="25"/>
      <x:c r="F81" s="25"/>
      <x:c r="G81" s="25"/>
      <x:c r="H81" s="30"/>
      <x:c r="I81" s="30"/>
      <x:c r="J81" s="30"/>
      <x:c r="K81" s="30"/>
      <x:c r="L81" s="30"/>
    </x:row>
    <x:row r="82">
      <x:c r="A82" s="25"/>
      <x:c r="B82" s="25"/>
      <x:c r="C82" s="25"/>
      <x:c r="D82" s="25"/>
      <x:c r="E82" s="25"/>
      <x:c r="F82" s="25"/>
      <x:c r="G82" s="25"/>
      <x:c r="H82" s="30"/>
      <x:c r="I82" s="30"/>
      <x:c r="J82" s="30"/>
      <x:c r="K82" s="30"/>
      <x:c r="L82" s="30"/>
    </x:row>
    <x:row r="83">
      <x:c r="A83" s="25"/>
      <x:c r="B83" s="25"/>
      <x:c r="C83" s="25"/>
      <x:c r="D83" s="25"/>
      <x:c r="E83" s="25"/>
      <x:c r="F83" s="25"/>
      <x:c r="G83" s="25"/>
      <x:c r="H83" s="30"/>
      <x:c r="I83" s="30"/>
      <x:c r="J83" s="30"/>
      <x:c r="K83" s="30"/>
      <x:c r="L83" s="30"/>
    </x:row>
    <x:row r="84">
      <x:c r="A84" s="25"/>
      <x:c r="B84" s="25"/>
      <x:c r="C84" s="25"/>
      <x:c r="D84" s="25"/>
      <x:c r="E84" s="25"/>
      <x:c r="F84" s="25"/>
      <x:c r="G84" s="25"/>
      <x:c r="H84" s="30"/>
      <x:c r="I84" s="30"/>
      <x:c r="J84" s="30"/>
      <x:c r="K84" s="30"/>
      <x:c r="L84" s="30"/>
    </x:row>
    <x:row r="85">
      <x:c r="A85" s="25"/>
      <x:c r="B85" s="25"/>
      <x:c r="C85" s="25"/>
      <x:c r="D85" s="25"/>
      <x:c r="E85" s="25"/>
      <x:c r="F85" s="25"/>
      <x:c r="G85" s="25"/>
      <x:c r="H85" s="30"/>
      <x:c r="I85" s="30"/>
      <x:c r="J85" s="30"/>
      <x:c r="K85" s="30"/>
      <x:c r="L85" s="30"/>
    </x:row>
    <x:row r="86">
      <x:c r="A86" s="25"/>
      <x:c r="B86" s="25"/>
      <x:c r="C86" s="25"/>
      <x:c r="D86" s="25"/>
      <x:c r="E86" s="25"/>
      <x:c r="F86" s="25"/>
      <x:c r="G86" s="25"/>
      <x:c r="H86" s="30"/>
      <x:c r="I86" s="30"/>
      <x:c r="J86" s="30"/>
      <x:c r="K86" s="30"/>
      <x:c r="L86" s="30"/>
    </x:row>
    <x:row r="87">
      <x:c r="A87" s="25"/>
      <x:c r="B87" s="25"/>
      <x:c r="C87" s="25"/>
      <x:c r="D87" s="25"/>
      <x:c r="E87" s="25"/>
      <x:c r="F87" s="25"/>
      <x:c r="G87" s="25"/>
      <x:c r="H87" s="30"/>
      <x:c r="I87" s="30"/>
      <x:c r="J87" s="30"/>
      <x:c r="K87" s="30"/>
      <x:c r="L87" s="30"/>
    </x:row>
    <x:row r="88">
      <x:c r="A88" s="25"/>
      <x:c r="B88" s="25"/>
      <x:c r="C88" s="25"/>
      <x:c r="D88" s="25"/>
      <x:c r="E88" s="25"/>
      <x:c r="F88" s="25"/>
      <x:c r="G88" s="25"/>
      <x:c r="H88" s="30"/>
      <x:c r="I88" s="30"/>
      <x:c r="J88" s="30"/>
      <x:c r="K88" s="30"/>
      <x:c r="L88" s="30"/>
    </x:row>
    <x:row r="89">
      <x:c r="A89" s="25"/>
      <x:c r="B89" s="25"/>
      <x:c r="C89" s="25"/>
      <x:c r="D89" s="25"/>
      <x:c r="E89" s="25"/>
      <x:c r="F89" s="25"/>
      <x:c r="G89" s="25"/>
      <x:c r="H89" s="30"/>
      <x:c r="I89" s="30"/>
      <x:c r="J89" s="30"/>
      <x:c r="K89" s="30"/>
      <x:c r="L89" s="30"/>
    </x:row>
    <x:row r="90">
      <x:c r="A90" s="25"/>
      <x:c r="B90" s="25"/>
      <x:c r="C90" s="25"/>
      <x:c r="D90" s="25"/>
      <x:c r="E90" s="25"/>
      <x:c r="F90" s="25"/>
      <x:c r="G90" s="25"/>
      <x:c r="H90" s="30"/>
      <x:c r="I90" s="30"/>
      <x:c r="J90" s="30"/>
      <x:c r="K90" s="30"/>
      <x:c r="L90" s="30"/>
    </x:row>
    <x:row r="91">
      <x:c r="A91" s="25"/>
      <x:c r="B91" s="25"/>
      <x:c r="C91" s="25"/>
      <x:c r="D91" s="25"/>
      <x:c r="E91" s="25"/>
      <x:c r="F91" s="25"/>
      <x:c r="G91" s="25"/>
      <x:c r="H91" s="30"/>
      <x:c r="I91" s="30"/>
      <x:c r="J91" s="30"/>
      <x:c r="K91" s="30"/>
      <x:c r="L91" s="30"/>
    </x:row>
    <x:row r="92">
      <x:c r="A92" s="25"/>
      <x:c r="B92" s="25"/>
      <x:c r="C92" s="25"/>
      <x:c r="D92" s="25"/>
      <x:c r="E92" s="25"/>
      <x:c r="F92" s="25"/>
      <x:c r="G92" s="25"/>
      <x:c r="H92" s="30"/>
      <x:c r="I92" s="30"/>
      <x:c r="J92" s="30"/>
      <x:c r="K92" s="30"/>
      <x:c r="L92" s="30"/>
    </x:row>
    <x:row r="93">
      <x:c r="A93" s="25"/>
      <x:c r="B93" s="25"/>
      <x:c r="C93" s="25"/>
      <x:c r="D93" s="25"/>
      <x:c r="E93" s="25"/>
      <x:c r="F93" s="25"/>
      <x:c r="G93" s="25"/>
      <x:c r="H93" s="30"/>
      <x:c r="I93" s="30"/>
      <x:c r="J93" s="30"/>
      <x:c r="K93" s="30"/>
      <x:c r="L93" s="30"/>
    </x:row>
    <x:row r="94">
      <x:c r="A94" s="25"/>
      <x:c r="B94" s="25"/>
      <x:c r="C94" s="25"/>
      <x:c r="D94" s="25"/>
      <x:c r="E94" s="25"/>
      <x:c r="F94" s="25"/>
      <x:c r="G94" s="25"/>
      <x:c r="H94" s="30"/>
      <x:c r="I94" s="30"/>
      <x:c r="J94" s="30"/>
      <x:c r="K94" s="30"/>
      <x:c r="L94" s="30"/>
    </x:row>
    <x:row r="95">
      <x:c r="A95" s="25"/>
      <x:c r="B95" s="25"/>
      <x:c r="C95" s="25"/>
      <x:c r="D95" s="25"/>
      <x:c r="E95" s="25"/>
      <x:c r="F95" s="25"/>
      <x:c r="G95" s="25"/>
      <x:c r="H95" s="30"/>
      <x:c r="I95" s="30"/>
      <x:c r="J95" s="30"/>
      <x:c r="K95" s="30"/>
      <x:c r="L95" s="30"/>
    </x:row>
    <x:row r="96">
      <x:c r="A96" s="25"/>
      <x:c r="B96" s="25"/>
      <x:c r="C96" s="25"/>
      <x:c r="D96" s="25"/>
      <x:c r="E96" s="25"/>
      <x:c r="F96" s="25"/>
      <x:c r="G96" s="25"/>
      <x:c r="H96" s="30"/>
      <x:c r="I96" s="30"/>
      <x:c r="J96" s="30"/>
      <x:c r="K96" s="30"/>
      <x:c r="L96" s="30"/>
    </x:row>
    <x:row r="97">
      <x:c r="A97" s="25"/>
      <x:c r="B97" s="25"/>
      <x:c r="C97" s="25"/>
      <x:c r="D97" s="25"/>
      <x:c r="E97" s="25"/>
      <x:c r="F97" s="25"/>
      <x:c r="G97" s="25"/>
      <x:c r="H97" s="30"/>
      <x:c r="I97" s="30"/>
      <x:c r="J97" s="30"/>
      <x:c r="K97" s="30"/>
      <x:c r="L97" s="30"/>
    </x:row>
    <x:row r="98">
      <x:c r="A98" s="25"/>
      <x:c r="B98" s="25"/>
      <x:c r="C98" s="25"/>
      <x:c r="D98" s="25"/>
      <x:c r="E98" s="25"/>
      <x:c r="F98" s="25"/>
      <x:c r="G98" s="25"/>
      <x:c r="H98" s="30"/>
      <x:c r="I98" s="30"/>
      <x:c r="J98" s="30"/>
      <x:c r="K98" s="30"/>
      <x:c r="L98" s="30"/>
    </x:row>
    <x:row r="99">
      <x:c r="A99" s="25"/>
      <x:c r="B99" s="25"/>
      <x:c r="C99" s="25"/>
      <x:c r="D99" s="25"/>
      <x:c r="E99" s="25"/>
      <x:c r="F99" s="25"/>
      <x:c r="G99" s="25"/>
      <x:c r="H99" s="30"/>
      <x:c r="I99" s="30"/>
      <x:c r="J99" s="30"/>
      <x:c r="K99" s="30"/>
      <x:c r="L99" s="30"/>
    </x:row>
    <x:row r="100">
      <x:c r="A100" s="25"/>
      <x:c r="B100" s="25"/>
      <x:c r="C100" s="25"/>
      <x:c r="D100" s="25"/>
      <x:c r="E100" s="25"/>
      <x:c r="F100" s="25"/>
      <x:c r="G100" s="25"/>
      <x:c r="H100" s="30"/>
      <x:c r="I100" s="30"/>
      <x:c r="J100" s="30"/>
      <x:c r="K100" s="30"/>
      <x:c r="L100" s="30"/>
    </x:row>
    <x:row r="101">
      <x:c r="A101" s="25"/>
      <x:c r="B101" s="25"/>
      <x:c r="C101" s="25"/>
      <x:c r="D101" s="25"/>
      <x:c r="E101" s="25"/>
      <x:c r="F101" s="25"/>
      <x:c r="G101" s="25"/>
      <x:c r="H101" s="30"/>
      <x:c r="I101" s="30"/>
      <x:c r="J101" s="30"/>
      <x:c r="K101" s="30"/>
      <x:c r="L101" s="30"/>
    </x:row>
    <x:row r="102">
      <x:c r="A102" s="25"/>
      <x:c r="B102" s="25"/>
      <x:c r="C102" s="25"/>
      <x:c r="D102" s="25"/>
      <x:c r="E102" s="25"/>
      <x:c r="F102" s="25"/>
      <x:c r="G102" s="25"/>
      <x:c r="H102" s="30"/>
      <x:c r="I102" s="30"/>
      <x:c r="J102" s="30"/>
      <x:c r="K102" s="30"/>
      <x:c r="L102" s="30"/>
    </x:row>
    <x:row r="103">
      <x:c r="A103" s="25"/>
      <x:c r="B103" s="25"/>
      <x:c r="C103" s="25"/>
      <x:c r="D103" s="25"/>
      <x:c r="E103" s="25"/>
      <x:c r="F103" s="25"/>
      <x:c r="G103" s="25"/>
      <x:c r="H103" s="30"/>
      <x:c r="I103" s="30"/>
      <x:c r="J103" s="30"/>
      <x:c r="K103" s="30"/>
      <x:c r="L103" s="30"/>
    </x:row>
    <x:row r="104">
      <x:c r="A104" s="25"/>
      <x:c r="B104" s="25"/>
      <x:c r="C104" s="25"/>
      <x:c r="D104" s="25"/>
      <x:c r="E104" s="25"/>
      <x:c r="F104" s="25"/>
      <x:c r="G104" s="25"/>
      <x:c r="H104" s="30"/>
      <x:c r="I104" s="30"/>
      <x:c r="J104" s="30"/>
      <x:c r="K104" s="30"/>
      <x:c r="L104" s="30"/>
    </x:row>
  </x:sheetData>
  <x:mergeCells>
    <x:mergeCell ref="A1:L1"/>
    <x:mergeCell ref="A2:L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3B8C8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2" hidden="0" customWidth="1"/>
    <x:col min="3" max="3" width="14" hidden="0" customWidth="1"/>
    <x:col min="4" max="4" width="16" hidden="0" customWidth="1"/>
    <x:col min="5" max="5" width="46" hidden="0" customWidth="1"/>
    <x:col min="6" max="6" width="13" hidden="0" customWidth="1"/>
    <x:col min="7" max="7" width="13" hidden="0" customWidth="1"/>
    <x:col min="8" max="8" width="18" hidden="0" customWidth="1"/>
    <x:col min="9" max="9" width="20" hidden="0" customWidth="1"/>
    <x:col min="10" max="10" width="30" hidden="0" customWidth="1"/>
  </x:cols>
  <x:sheetData>
    <x:row r="1" ht="34" customHeight="1">
      <x:c r="A1" s="31" t="str">
        <x:v>2027年 法人ギフト国・カテゴリ適格性台帳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</x:row>
    <x:row r="2" ht="23" customHeight="1">
      <x:c r="A2" s="32" t="str">
        <x:v>第4.0版 · 2026-10-21 · 記入用テンプレート（例示行付き）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</x:row>
    <x:row r="4" ht="30" customHeight="1">
      <x:c r="A4" s="27" t="str">
        <x:v>ルールID</x:v>
      </x:c>
      <x:c r="B4" s="27" t="str">
        <x:v>市場ID</x:v>
      </x:c>
      <x:c r="C4" s="27" t="str">
        <x:v>カテゴリID</x:v>
      </x:c>
      <x:c r="D4" s="27" t="str">
        <x:v>判断状態</x:v>
      </x:c>
      <x:c r="E4" s="27" t="str">
        <x:v>出典URL</x:v>
      </x:c>
      <x:c r="F4" s="27" t="str">
        <x:v>発効日</x:v>
      </x:c>
      <x:c r="G4" s="27" t="str">
        <x:v>次回確認日</x:v>
      </x:c>
      <x:c r="H4" s="27" t="str">
        <x:v>責任者</x:v>
      </x:c>
      <x:c r="I4" s="27" t="str">
        <x:v>承認代替品ID</x:v>
      </x:c>
      <x:c r="J4" s="27" t="str">
        <x:v>備考</x:v>
      </x:c>
      <x:c r="K4" s="30"/>
      <x:c r="L4" s="30"/>
    </x:row>
    <x:row r="5">
      <x:c r="A5" s="25" t="str">
        <x:v>R-US-FOOD</x:v>
      </x:c>
      <x:c r="B5" s="25" t="str">
        <x:v>US</x:v>
      </x:c>
      <x:c r="C5" s="25" t="str">
        <x:v>FOOD</x:v>
      </x:c>
      <x:c r="D5" s="25" t="str">
        <x:v>確認待ち</x:v>
      </x:c>
      <x:c r="E5" s="25" t="str">
        <x:v>https://pe.usps.com/text/pub52/pub52c6_004.htm</x:v>
      </x:c>
      <x:c r="F5" s="34" t="d">
        <x:v>2026-10-21T00:00:00.000Z</x:v>
      </x:c>
      <x:c r="G5" s="34" t="d">
        <x:v>2027-01-21T00:00:00.000Z</x:v>
      </x:c>
      <x:c r="H5" s="25" t="str"/>
      <x:c r="I5" s="25" t="str"/>
      <x:c r="J5" s="25" t="str">
        <x:v>例示—使用前に置換</x:v>
      </x:c>
      <x:c r="K5" s="30"/>
      <x:c r="L5" s="30"/>
    </x:row>
    <x:row r="6">
      <x:c r="A6" s="25" t="str">
        <x:v>R-TW-FOOD</x:v>
      </x:c>
      <x:c r="B6" s="25" t="str">
        <x:v>TW</x:v>
      </x:c>
      <x:c r="C6" s="25" t="str">
        <x:v>FOOD</x:v>
      </x:c>
      <x:c r="D6" s="25" t="str">
        <x:v>確認待ち</x:v>
      </x:c>
      <x:c r="E6" s="25" t="str">
        <x:v>https://www.post.gov.tw/post/internet/SearchZone/index.jsp?ID=1406699177348</x:v>
      </x:c>
      <x:c r="F6" s="34" t="d">
        <x:v>2026-10-21T00:00:00.000Z</x:v>
      </x:c>
      <x:c r="G6" s="34" t="d">
        <x:v>2027-01-21T00:00:00.000Z</x:v>
      </x:c>
      <x:c r="H6" s="25" t="str"/>
      <x:c r="I6" s="25" t="str"/>
      <x:c r="J6" s="25" t="str">
        <x:v>例示—使用前に置換</x:v>
      </x:c>
      <x:c r="K6" s="30"/>
      <x:c r="L6" s="30"/>
    </x:row>
    <x:row r="7">
      <x:c r="A7" s="25" t="str">
        <x:v>R-JP-FOOD</x:v>
      </x:c>
      <x:c r="B7" s="25" t="str">
        <x:v>JP</x:v>
      </x:c>
      <x:c r="C7" s="25" t="str">
        <x:v>FOOD</x:v>
      </x:c>
      <x:c r="D7" s="25" t="str">
        <x:v>確認待ち</x:v>
      </x:c>
      <x:c r="E7" s="25" t="str">
        <x:v>https://www.post.japanpost.jp/int/use/restriction/index_en.html</x:v>
      </x:c>
      <x:c r="F7" s="34" t="d">
        <x:v>2026-10-21T00:00:00.000Z</x:v>
      </x:c>
      <x:c r="G7" s="34" t="d">
        <x:v>2027-01-21T00:00:00.000Z</x:v>
      </x:c>
      <x:c r="H7" s="25" t="str"/>
      <x:c r="I7" s="25" t="str"/>
      <x:c r="J7" s="25" t="str">
        <x:v>例示—使用前に置換</x:v>
      </x:c>
      <x:c r="K7" s="30"/>
      <x:c r="L7" s="30"/>
    </x:row>
    <x:row r="8">
      <x:c r="A8" s="25"/>
      <x:c r="B8" s="25"/>
      <x:c r="C8" s="25"/>
      <x:c r="D8" s="25"/>
      <x:c r="E8" s="25"/>
      <x:c r="F8" s="34"/>
      <x:c r="G8" s="34"/>
      <x:c r="H8" s="25"/>
      <x:c r="I8" s="25"/>
      <x:c r="J8" s="25"/>
      <x:c r="K8" s="30"/>
      <x:c r="L8" s="30"/>
    </x:row>
    <x:row r="9">
      <x:c r="A9" s="25"/>
      <x:c r="B9" s="25"/>
      <x:c r="C9" s="25"/>
      <x:c r="D9" s="25"/>
      <x:c r="E9" s="25"/>
      <x:c r="F9" s="34"/>
      <x:c r="G9" s="34"/>
      <x:c r="H9" s="25"/>
      <x:c r="I9" s="25"/>
      <x:c r="J9" s="25"/>
      <x:c r="K9" s="30"/>
      <x:c r="L9" s="30"/>
    </x:row>
    <x:row r="10">
      <x:c r="A10" s="25"/>
      <x:c r="B10" s="25"/>
      <x:c r="C10" s="25"/>
      <x:c r="D10" s="25"/>
      <x:c r="E10" s="25"/>
      <x:c r="F10" s="34"/>
      <x:c r="G10" s="34"/>
      <x:c r="H10" s="25"/>
      <x:c r="I10" s="25"/>
      <x:c r="J10" s="25"/>
      <x:c r="K10" s="30"/>
      <x:c r="L10" s="30"/>
    </x:row>
    <x:row r="11">
      <x:c r="A11" s="25"/>
      <x:c r="B11" s="25"/>
      <x:c r="C11" s="25"/>
      <x:c r="D11" s="25"/>
      <x:c r="E11" s="25"/>
      <x:c r="F11" s="34"/>
      <x:c r="G11" s="34"/>
      <x:c r="H11" s="25"/>
      <x:c r="I11" s="25"/>
      <x:c r="J11" s="25"/>
      <x:c r="K11" s="30"/>
      <x:c r="L11" s="30"/>
    </x:row>
    <x:row r="12">
      <x:c r="A12" s="25"/>
      <x:c r="B12" s="25"/>
      <x:c r="C12" s="25"/>
      <x:c r="D12" s="25"/>
      <x:c r="E12" s="25"/>
      <x:c r="F12" s="34"/>
      <x:c r="G12" s="34"/>
      <x:c r="H12" s="25"/>
      <x:c r="I12" s="25"/>
      <x:c r="J12" s="25"/>
      <x:c r="K12" s="30"/>
      <x:c r="L12" s="30"/>
    </x:row>
    <x:row r="13">
      <x:c r="A13" s="25"/>
      <x:c r="B13" s="25"/>
      <x:c r="C13" s="25"/>
      <x:c r="D13" s="25"/>
      <x:c r="E13" s="25"/>
      <x:c r="F13" s="34"/>
      <x:c r="G13" s="34"/>
      <x:c r="H13" s="25"/>
      <x:c r="I13" s="25"/>
      <x:c r="J13" s="25"/>
      <x:c r="K13" s="30"/>
      <x:c r="L13" s="30"/>
    </x:row>
    <x:row r="14">
      <x:c r="A14" s="25"/>
      <x:c r="B14" s="25"/>
      <x:c r="C14" s="25"/>
      <x:c r="D14" s="25"/>
      <x:c r="E14" s="25"/>
      <x:c r="F14" s="34"/>
      <x:c r="G14" s="34"/>
      <x:c r="H14" s="25"/>
      <x:c r="I14" s="25"/>
      <x:c r="J14" s="25"/>
      <x:c r="K14" s="30"/>
      <x:c r="L14" s="30"/>
    </x:row>
    <x:row r="15">
      <x:c r="A15" s="25"/>
      <x:c r="B15" s="25"/>
      <x:c r="C15" s="25"/>
      <x:c r="D15" s="25"/>
      <x:c r="E15" s="25"/>
      <x:c r="F15" s="34"/>
      <x:c r="G15" s="34"/>
      <x:c r="H15" s="25"/>
      <x:c r="I15" s="25"/>
      <x:c r="J15" s="25"/>
      <x:c r="K15" s="30"/>
      <x:c r="L15" s="30"/>
    </x:row>
    <x:row r="16">
      <x:c r="A16" s="25"/>
      <x:c r="B16" s="25"/>
      <x:c r="C16" s="25"/>
      <x:c r="D16" s="25"/>
      <x:c r="E16" s="25"/>
      <x:c r="F16" s="34"/>
      <x:c r="G16" s="34"/>
      <x:c r="H16" s="25"/>
      <x:c r="I16" s="25"/>
      <x:c r="J16" s="25"/>
      <x:c r="K16" s="30"/>
      <x:c r="L16" s="30"/>
    </x:row>
    <x:row r="17">
      <x:c r="A17" s="25"/>
      <x:c r="B17" s="25"/>
      <x:c r="C17" s="25"/>
      <x:c r="D17" s="25"/>
      <x:c r="E17" s="25"/>
      <x:c r="F17" s="34"/>
      <x:c r="G17" s="34"/>
      <x:c r="H17" s="25"/>
      <x:c r="I17" s="25"/>
      <x:c r="J17" s="25"/>
      <x:c r="K17" s="30"/>
      <x:c r="L17" s="30"/>
    </x:row>
    <x:row r="18">
      <x:c r="A18" s="25"/>
      <x:c r="B18" s="25"/>
      <x:c r="C18" s="25"/>
      <x:c r="D18" s="25"/>
      <x:c r="E18" s="25"/>
      <x:c r="F18" s="34"/>
      <x:c r="G18" s="34"/>
      <x:c r="H18" s="25"/>
      <x:c r="I18" s="25"/>
      <x:c r="J18" s="25"/>
      <x:c r="K18" s="30"/>
      <x:c r="L18" s="30"/>
    </x:row>
    <x:row r="19">
      <x:c r="A19" s="25"/>
      <x:c r="B19" s="25"/>
      <x:c r="C19" s="25"/>
      <x:c r="D19" s="25"/>
      <x:c r="E19" s="25"/>
      <x:c r="F19" s="34"/>
      <x:c r="G19" s="34"/>
      <x:c r="H19" s="25"/>
      <x:c r="I19" s="25"/>
      <x:c r="J19" s="25"/>
      <x:c r="K19" s="30"/>
      <x:c r="L19" s="30"/>
    </x:row>
    <x:row r="20">
      <x:c r="A20" s="25"/>
      <x:c r="B20" s="25"/>
      <x:c r="C20" s="25"/>
      <x:c r="D20" s="25"/>
      <x:c r="E20" s="25"/>
      <x:c r="F20" s="34"/>
      <x:c r="G20" s="34"/>
      <x:c r="H20" s="25"/>
      <x:c r="I20" s="25"/>
      <x:c r="J20" s="25"/>
      <x:c r="K20" s="30"/>
      <x:c r="L20" s="30"/>
    </x:row>
    <x:row r="21">
      <x:c r="A21" s="25"/>
      <x:c r="B21" s="25"/>
      <x:c r="C21" s="25"/>
      <x:c r="D21" s="25"/>
      <x:c r="E21" s="25"/>
      <x:c r="F21" s="34"/>
      <x:c r="G21" s="34"/>
      <x:c r="H21" s="25"/>
      <x:c r="I21" s="25"/>
      <x:c r="J21" s="25"/>
      <x:c r="K21" s="30"/>
      <x:c r="L21" s="30"/>
    </x:row>
    <x:row r="22">
      <x:c r="A22" s="25"/>
      <x:c r="B22" s="25"/>
      <x:c r="C22" s="25"/>
      <x:c r="D22" s="25"/>
      <x:c r="E22" s="25"/>
      <x:c r="F22" s="34"/>
      <x:c r="G22" s="34"/>
      <x:c r="H22" s="25"/>
      <x:c r="I22" s="25"/>
      <x:c r="J22" s="25"/>
      <x:c r="K22" s="30"/>
      <x:c r="L22" s="30"/>
    </x:row>
    <x:row r="23">
      <x:c r="A23" s="25"/>
      <x:c r="B23" s="25"/>
      <x:c r="C23" s="25"/>
      <x:c r="D23" s="25"/>
      <x:c r="E23" s="25"/>
      <x:c r="F23" s="34"/>
      <x:c r="G23" s="34"/>
      <x:c r="H23" s="25"/>
      <x:c r="I23" s="25"/>
      <x:c r="J23" s="25"/>
      <x:c r="K23" s="30"/>
      <x:c r="L23" s="30"/>
    </x:row>
    <x:row r="24">
      <x:c r="A24" s="25"/>
      <x:c r="B24" s="25"/>
      <x:c r="C24" s="25"/>
      <x:c r="D24" s="25"/>
      <x:c r="E24" s="25"/>
      <x:c r="F24" s="34"/>
      <x:c r="G24" s="34"/>
      <x:c r="H24" s="25"/>
      <x:c r="I24" s="25"/>
      <x:c r="J24" s="25"/>
      <x:c r="K24" s="30"/>
      <x:c r="L24" s="30"/>
    </x:row>
    <x:row r="25">
      <x:c r="A25" s="25"/>
      <x:c r="B25" s="25"/>
      <x:c r="C25" s="25"/>
      <x:c r="D25" s="25"/>
      <x:c r="E25" s="25"/>
      <x:c r="F25" s="34"/>
      <x:c r="G25" s="34"/>
      <x:c r="H25" s="25"/>
      <x:c r="I25" s="25"/>
      <x:c r="J25" s="25"/>
      <x:c r="K25" s="30"/>
      <x:c r="L25" s="30"/>
    </x:row>
    <x:row r="26">
      <x:c r="A26" s="25"/>
      <x:c r="B26" s="25"/>
      <x:c r="C26" s="25"/>
      <x:c r="D26" s="25"/>
      <x:c r="E26" s="25"/>
      <x:c r="F26" s="34"/>
      <x:c r="G26" s="34"/>
      <x:c r="H26" s="25"/>
      <x:c r="I26" s="25"/>
      <x:c r="J26" s="25"/>
      <x:c r="K26" s="30"/>
      <x:c r="L26" s="30"/>
    </x:row>
    <x:row r="27">
      <x:c r="A27" s="25"/>
      <x:c r="B27" s="25"/>
      <x:c r="C27" s="25"/>
      <x:c r="D27" s="25"/>
      <x:c r="E27" s="25"/>
      <x:c r="F27" s="34"/>
      <x:c r="G27" s="34"/>
      <x:c r="H27" s="25"/>
      <x:c r="I27" s="25"/>
      <x:c r="J27" s="25"/>
      <x:c r="K27" s="30"/>
      <x:c r="L27" s="30"/>
    </x:row>
    <x:row r="28">
      <x:c r="A28" s="25"/>
      <x:c r="B28" s="25"/>
      <x:c r="C28" s="25"/>
      <x:c r="D28" s="25"/>
      <x:c r="E28" s="25"/>
      <x:c r="F28" s="34"/>
      <x:c r="G28" s="34"/>
      <x:c r="H28" s="25"/>
      <x:c r="I28" s="25"/>
      <x:c r="J28" s="25"/>
      <x:c r="K28" s="30"/>
      <x:c r="L28" s="30"/>
    </x:row>
    <x:row r="29">
      <x:c r="A29" s="25"/>
      <x:c r="B29" s="25"/>
      <x:c r="C29" s="25"/>
      <x:c r="D29" s="25"/>
      <x:c r="E29" s="25"/>
      <x:c r="F29" s="34"/>
      <x:c r="G29" s="34"/>
      <x:c r="H29" s="25"/>
      <x:c r="I29" s="25"/>
      <x:c r="J29" s="25"/>
      <x:c r="K29" s="30"/>
      <x:c r="L29" s="30"/>
    </x:row>
    <x:row r="30">
      <x:c r="A30" s="25"/>
      <x:c r="B30" s="25"/>
      <x:c r="C30" s="25"/>
      <x:c r="D30" s="25"/>
      <x:c r="E30" s="25"/>
      <x:c r="F30" s="34"/>
      <x:c r="G30" s="34"/>
      <x:c r="H30" s="25"/>
      <x:c r="I30" s="25"/>
      <x:c r="J30" s="25"/>
      <x:c r="K30" s="30"/>
      <x:c r="L30" s="30"/>
    </x:row>
    <x:row r="31">
      <x:c r="A31" s="25"/>
      <x:c r="B31" s="25"/>
      <x:c r="C31" s="25"/>
      <x:c r="D31" s="25"/>
      <x:c r="E31" s="25"/>
      <x:c r="F31" s="34"/>
      <x:c r="G31" s="34"/>
      <x:c r="H31" s="25"/>
      <x:c r="I31" s="25"/>
      <x:c r="J31" s="25"/>
      <x:c r="K31" s="30"/>
      <x:c r="L31" s="30"/>
    </x:row>
    <x:row r="32">
      <x:c r="A32" s="25"/>
      <x:c r="B32" s="25"/>
      <x:c r="C32" s="25"/>
      <x:c r="D32" s="25"/>
      <x:c r="E32" s="25"/>
      <x:c r="F32" s="34"/>
      <x:c r="G32" s="34"/>
      <x:c r="H32" s="25"/>
      <x:c r="I32" s="25"/>
      <x:c r="J32" s="25"/>
      <x:c r="K32" s="30"/>
      <x:c r="L32" s="30"/>
    </x:row>
    <x:row r="33">
      <x:c r="A33" s="25"/>
      <x:c r="B33" s="25"/>
      <x:c r="C33" s="25"/>
      <x:c r="D33" s="25"/>
      <x:c r="E33" s="25"/>
      <x:c r="F33" s="34"/>
      <x:c r="G33" s="34"/>
      <x:c r="H33" s="25"/>
      <x:c r="I33" s="25"/>
      <x:c r="J33" s="25"/>
      <x:c r="K33" s="30"/>
      <x:c r="L33" s="30"/>
    </x:row>
    <x:row r="34">
      <x:c r="A34" s="25"/>
      <x:c r="B34" s="25"/>
      <x:c r="C34" s="25"/>
      <x:c r="D34" s="25"/>
      <x:c r="E34" s="25"/>
      <x:c r="F34" s="34"/>
      <x:c r="G34" s="34"/>
      <x:c r="H34" s="25"/>
      <x:c r="I34" s="25"/>
      <x:c r="J34" s="25"/>
      <x:c r="K34" s="30"/>
      <x:c r="L34" s="30"/>
    </x:row>
    <x:row r="35">
      <x:c r="A35" s="25"/>
      <x:c r="B35" s="25"/>
      <x:c r="C35" s="25"/>
      <x:c r="D35" s="25"/>
      <x:c r="E35" s="25"/>
      <x:c r="F35" s="34"/>
      <x:c r="G35" s="34"/>
      <x:c r="H35" s="25"/>
      <x:c r="I35" s="25"/>
      <x:c r="J35" s="25"/>
      <x:c r="K35" s="30"/>
      <x:c r="L35" s="30"/>
    </x:row>
    <x:row r="36">
      <x:c r="A36" s="25"/>
      <x:c r="B36" s="25"/>
      <x:c r="C36" s="25"/>
      <x:c r="D36" s="25"/>
      <x:c r="E36" s="25"/>
      <x:c r="F36" s="34"/>
      <x:c r="G36" s="34"/>
      <x:c r="H36" s="25"/>
      <x:c r="I36" s="25"/>
      <x:c r="J36" s="25"/>
      <x:c r="K36" s="30"/>
      <x:c r="L36" s="30"/>
    </x:row>
    <x:row r="37">
      <x:c r="A37" s="25"/>
      <x:c r="B37" s="25"/>
      <x:c r="C37" s="25"/>
      <x:c r="D37" s="25"/>
      <x:c r="E37" s="25"/>
      <x:c r="F37" s="34"/>
      <x:c r="G37" s="34"/>
      <x:c r="H37" s="25"/>
      <x:c r="I37" s="25"/>
      <x:c r="J37" s="25"/>
      <x:c r="K37" s="30"/>
      <x:c r="L37" s="30"/>
    </x:row>
    <x:row r="38">
      <x:c r="A38" s="25"/>
      <x:c r="B38" s="25"/>
      <x:c r="C38" s="25"/>
      <x:c r="D38" s="25"/>
      <x:c r="E38" s="25"/>
      <x:c r="F38" s="34"/>
      <x:c r="G38" s="34"/>
      <x:c r="H38" s="25"/>
      <x:c r="I38" s="25"/>
      <x:c r="J38" s="25"/>
      <x:c r="K38" s="30"/>
      <x:c r="L38" s="30"/>
    </x:row>
    <x:row r="39">
      <x:c r="A39" s="25"/>
      <x:c r="B39" s="25"/>
      <x:c r="C39" s="25"/>
      <x:c r="D39" s="25"/>
      <x:c r="E39" s="25"/>
      <x:c r="F39" s="34"/>
      <x:c r="G39" s="34"/>
      <x:c r="H39" s="25"/>
      <x:c r="I39" s="25"/>
      <x:c r="J39" s="25"/>
      <x:c r="K39" s="30"/>
      <x:c r="L39" s="30"/>
    </x:row>
    <x:row r="40">
      <x:c r="A40" s="25"/>
      <x:c r="B40" s="25"/>
      <x:c r="C40" s="25"/>
      <x:c r="D40" s="25"/>
      <x:c r="E40" s="25"/>
      <x:c r="F40" s="34"/>
      <x:c r="G40" s="34"/>
      <x:c r="H40" s="25"/>
      <x:c r="I40" s="25"/>
      <x:c r="J40" s="25"/>
      <x:c r="K40" s="30"/>
      <x:c r="L40" s="30"/>
    </x:row>
    <x:row r="41">
      <x:c r="A41" s="25"/>
      <x:c r="B41" s="25"/>
      <x:c r="C41" s="25"/>
      <x:c r="D41" s="25"/>
      <x:c r="E41" s="25"/>
      <x:c r="F41" s="34"/>
      <x:c r="G41" s="34"/>
      <x:c r="H41" s="25"/>
      <x:c r="I41" s="25"/>
      <x:c r="J41" s="25"/>
      <x:c r="K41" s="30"/>
      <x:c r="L41" s="30"/>
    </x:row>
    <x:row r="42">
      <x:c r="A42" s="25"/>
      <x:c r="B42" s="25"/>
      <x:c r="C42" s="25"/>
      <x:c r="D42" s="25"/>
      <x:c r="E42" s="25"/>
      <x:c r="F42" s="34"/>
      <x:c r="G42" s="34"/>
      <x:c r="H42" s="25"/>
      <x:c r="I42" s="25"/>
      <x:c r="J42" s="25"/>
      <x:c r="K42" s="30"/>
      <x:c r="L42" s="30"/>
    </x:row>
    <x:row r="43">
      <x:c r="A43" s="25"/>
      <x:c r="B43" s="25"/>
      <x:c r="C43" s="25"/>
      <x:c r="D43" s="25"/>
      <x:c r="E43" s="25"/>
      <x:c r="F43" s="34"/>
      <x:c r="G43" s="34"/>
      <x:c r="H43" s="25"/>
      <x:c r="I43" s="25"/>
      <x:c r="J43" s="25"/>
      <x:c r="K43" s="30"/>
      <x:c r="L43" s="30"/>
    </x:row>
    <x:row r="44">
      <x:c r="A44" s="25"/>
      <x:c r="B44" s="25"/>
      <x:c r="C44" s="25"/>
      <x:c r="D44" s="25"/>
      <x:c r="E44" s="25"/>
      <x:c r="F44" s="34"/>
      <x:c r="G44" s="34"/>
      <x:c r="H44" s="25"/>
      <x:c r="I44" s="25"/>
      <x:c r="J44" s="25"/>
      <x:c r="K44" s="30"/>
      <x:c r="L44" s="30"/>
    </x:row>
    <x:row r="45">
      <x:c r="A45" s="25"/>
      <x:c r="B45" s="25"/>
      <x:c r="C45" s="25"/>
      <x:c r="D45" s="25"/>
      <x:c r="E45" s="25"/>
      <x:c r="F45" s="34"/>
      <x:c r="G45" s="34"/>
      <x:c r="H45" s="25"/>
      <x:c r="I45" s="25"/>
      <x:c r="J45" s="25"/>
      <x:c r="K45" s="30"/>
      <x:c r="L45" s="30"/>
    </x:row>
    <x:row r="46">
      <x:c r="A46" s="25"/>
      <x:c r="B46" s="25"/>
      <x:c r="C46" s="25"/>
      <x:c r="D46" s="25"/>
      <x:c r="E46" s="25"/>
      <x:c r="F46" s="34"/>
      <x:c r="G46" s="34"/>
      <x:c r="H46" s="25"/>
      <x:c r="I46" s="25"/>
      <x:c r="J46" s="25"/>
      <x:c r="K46" s="30"/>
      <x:c r="L46" s="30"/>
    </x:row>
    <x:row r="47">
      <x:c r="A47" s="25"/>
      <x:c r="B47" s="25"/>
      <x:c r="C47" s="25"/>
      <x:c r="D47" s="25"/>
      <x:c r="E47" s="25"/>
      <x:c r="F47" s="34"/>
      <x:c r="G47" s="34"/>
      <x:c r="H47" s="25"/>
      <x:c r="I47" s="25"/>
      <x:c r="J47" s="25"/>
      <x:c r="K47" s="30"/>
      <x:c r="L47" s="30"/>
    </x:row>
    <x:row r="48">
      <x:c r="A48" s="25"/>
      <x:c r="B48" s="25"/>
      <x:c r="C48" s="25"/>
      <x:c r="D48" s="25"/>
      <x:c r="E48" s="25"/>
      <x:c r="F48" s="34"/>
      <x:c r="G48" s="34"/>
      <x:c r="H48" s="25"/>
      <x:c r="I48" s="25"/>
      <x:c r="J48" s="25"/>
      <x:c r="K48" s="30"/>
      <x:c r="L48" s="30"/>
    </x:row>
    <x:row r="49">
      <x:c r="A49" s="25"/>
      <x:c r="B49" s="25"/>
      <x:c r="C49" s="25"/>
      <x:c r="D49" s="25"/>
      <x:c r="E49" s="25"/>
      <x:c r="F49" s="34"/>
      <x:c r="G49" s="34"/>
      <x:c r="H49" s="25"/>
      <x:c r="I49" s="25"/>
      <x:c r="J49" s="25"/>
      <x:c r="K49" s="30"/>
      <x:c r="L49" s="30"/>
    </x:row>
    <x:row r="50">
      <x:c r="A50" s="25"/>
      <x:c r="B50" s="25"/>
      <x:c r="C50" s="25"/>
      <x:c r="D50" s="25"/>
      <x:c r="E50" s="25"/>
      <x:c r="F50" s="34"/>
      <x:c r="G50" s="34"/>
      <x:c r="H50" s="25"/>
      <x:c r="I50" s="25"/>
      <x:c r="J50" s="25"/>
      <x:c r="K50" s="30"/>
      <x:c r="L50" s="30"/>
    </x:row>
    <x:row r="51">
      <x:c r="A51" s="25"/>
      <x:c r="B51" s="25"/>
      <x:c r="C51" s="25"/>
      <x:c r="D51" s="25"/>
      <x:c r="E51" s="25"/>
      <x:c r="F51" s="34"/>
      <x:c r="G51" s="34"/>
      <x:c r="H51" s="25"/>
      <x:c r="I51" s="25"/>
      <x:c r="J51" s="25"/>
      <x:c r="K51" s="30"/>
      <x:c r="L51" s="30"/>
    </x:row>
    <x:row r="52">
      <x:c r="A52" s="25"/>
      <x:c r="B52" s="25"/>
      <x:c r="C52" s="25"/>
      <x:c r="D52" s="25"/>
      <x:c r="E52" s="25"/>
      <x:c r="F52" s="34"/>
      <x:c r="G52" s="34"/>
      <x:c r="H52" s="25"/>
      <x:c r="I52" s="25"/>
      <x:c r="J52" s="25"/>
      <x:c r="K52" s="30"/>
      <x:c r="L52" s="30"/>
    </x:row>
    <x:row r="53">
      <x:c r="A53" s="25"/>
      <x:c r="B53" s="25"/>
      <x:c r="C53" s="25"/>
      <x:c r="D53" s="25"/>
      <x:c r="E53" s="25"/>
      <x:c r="F53" s="34"/>
      <x:c r="G53" s="34"/>
      <x:c r="H53" s="25"/>
      <x:c r="I53" s="25"/>
      <x:c r="J53" s="25"/>
      <x:c r="K53" s="30"/>
      <x:c r="L53" s="30"/>
    </x:row>
    <x:row r="54">
      <x:c r="A54" s="25"/>
      <x:c r="B54" s="25"/>
      <x:c r="C54" s="25"/>
      <x:c r="D54" s="25"/>
      <x:c r="E54" s="25"/>
      <x:c r="F54" s="34"/>
      <x:c r="G54" s="34"/>
      <x:c r="H54" s="25"/>
      <x:c r="I54" s="25"/>
      <x:c r="J54" s="25"/>
      <x:c r="K54" s="30"/>
      <x:c r="L54" s="30"/>
    </x:row>
    <x:row r="55">
      <x:c r="A55" s="25"/>
      <x:c r="B55" s="25"/>
      <x:c r="C55" s="25"/>
      <x:c r="D55" s="25"/>
      <x:c r="E55" s="25"/>
      <x:c r="F55" s="34"/>
      <x:c r="G55" s="34"/>
      <x:c r="H55" s="25"/>
      <x:c r="I55" s="25"/>
      <x:c r="J55" s="25"/>
      <x:c r="K55" s="30"/>
      <x:c r="L55" s="30"/>
    </x:row>
    <x:row r="56">
      <x:c r="A56" s="25"/>
      <x:c r="B56" s="25"/>
      <x:c r="C56" s="25"/>
      <x:c r="D56" s="25"/>
      <x:c r="E56" s="25"/>
      <x:c r="F56" s="34"/>
      <x:c r="G56" s="34"/>
      <x:c r="H56" s="25"/>
      <x:c r="I56" s="25"/>
      <x:c r="J56" s="25"/>
      <x:c r="K56" s="30"/>
      <x:c r="L56" s="30"/>
    </x:row>
    <x:row r="57">
      <x:c r="A57" s="25"/>
      <x:c r="B57" s="25"/>
      <x:c r="C57" s="25"/>
      <x:c r="D57" s="25"/>
      <x:c r="E57" s="25"/>
      <x:c r="F57" s="34"/>
      <x:c r="G57" s="34"/>
      <x:c r="H57" s="25"/>
      <x:c r="I57" s="25"/>
      <x:c r="J57" s="25"/>
      <x:c r="K57" s="30"/>
      <x:c r="L57" s="30"/>
    </x:row>
    <x:row r="58">
      <x:c r="A58" s="25"/>
      <x:c r="B58" s="25"/>
      <x:c r="C58" s="25"/>
      <x:c r="D58" s="25"/>
      <x:c r="E58" s="25"/>
      <x:c r="F58" s="34"/>
      <x:c r="G58" s="34"/>
      <x:c r="H58" s="25"/>
      <x:c r="I58" s="25"/>
      <x:c r="J58" s="25"/>
      <x:c r="K58" s="30"/>
      <x:c r="L58" s="30"/>
    </x:row>
    <x:row r="59">
      <x:c r="A59" s="25"/>
      <x:c r="B59" s="25"/>
      <x:c r="C59" s="25"/>
      <x:c r="D59" s="25"/>
      <x:c r="E59" s="25"/>
      <x:c r="F59" s="34"/>
      <x:c r="G59" s="34"/>
      <x:c r="H59" s="25"/>
      <x:c r="I59" s="25"/>
      <x:c r="J59" s="25"/>
      <x:c r="K59" s="30"/>
      <x:c r="L59" s="30"/>
    </x:row>
    <x:row r="60">
      <x:c r="A60" s="25"/>
      <x:c r="B60" s="25"/>
      <x:c r="C60" s="25"/>
      <x:c r="D60" s="25"/>
      <x:c r="E60" s="25"/>
      <x:c r="F60" s="34"/>
      <x:c r="G60" s="34"/>
      <x:c r="H60" s="25"/>
      <x:c r="I60" s="25"/>
      <x:c r="J60" s="25"/>
      <x:c r="K60" s="30"/>
      <x:c r="L60" s="30"/>
    </x:row>
    <x:row r="61">
      <x:c r="A61" s="25"/>
      <x:c r="B61" s="25"/>
      <x:c r="C61" s="25"/>
      <x:c r="D61" s="25"/>
      <x:c r="E61" s="25"/>
      <x:c r="F61" s="34"/>
      <x:c r="G61" s="34"/>
      <x:c r="H61" s="25"/>
      <x:c r="I61" s="25"/>
      <x:c r="J61" s="25"/>
      <x:c r="K61" s="30"/>
      <x:c r="L61" s="30"/>
    </x:row>
    <x:row r="62">
      <x:c r="A62" s="25"/>
      <x:c r="B62" s="25"/>
      <x:c r="C62" s="25"/>
      <x:c r="D62" s="25"/>
      <x:c r="E62" s="25"/>
      <x:c r="F62" s="34"/>
      <x:c r="G62" s="34"/>
      <x:c r="H62" s="25"/>
      <x:c r="I62" s="25"/>
      <x:c r="J62" s="25"/>
      <x:c r="K62" s="30"/>
      <x:c r="L62" s="30"/>
    </x:row>
    <x:row r="63">
      <x:c r="A63" s="25"/>
      <x:c r="B63" s="25"/>
      <x:c r="C63" s="25"/>
      <x:c r="D63" s="25"/>
      <x:c r="E63" s="25"/>
      <x:c r="F63" s="34"/>
      <x:c r="G63" s="34"/>
      <x:c r="H63" s="25"/>
      <x:c r="I63" s="25"/>
      <x:c r="J63" s="25"/>
      <x:c r="K63" s="30"/>
      <x:c r="L63" s="30"/>
    </x:row>
    <x:row r="64">
      <x:c r="A64" s="25"/>
      <x:c r="B64" s="25"/>
      <x:c r="C64" s="25"/>
      <x:c r="D64" s="25"/>
      <x:c r="E64" s="25"/>
      <x:c r="F64" s="34"/>
      <x:c r="G64" s="34"/>
      <x:c r="H64" s="25"/>
      <x:c r="I64" s="25"/>
      <x:c r="J64" s="25"/>
      <x:c r="K64" s="30"/>
      <x:c r="L64" s="30"/>
    </x:row>
    <x:row r="65">
      <x:c r="A65" s="25"/>
      <x:c r="B65" s="25"/>
      <x:c r="C65" s="25"/>
      <x:c r="D65" s="25"/>
      <x:c r="E65" s="25"/>
      <x:c r="F65" s="34"/>
      <x:c r="G65" s="34"/>
      <x:c r="H65" s="25"/>
      <x:c r="I65" s="25"/>
      <x:c r="J65" s="25"/>
      <x:c r="K65" s="30"/>
      <x:c r="L65" s="30"/>
    </x:row>
    <x:row r="66">
      <x:c r="A66" s="25"/>
      <x:c r="B66" s="25"/>
      <x:c r="C66" s="25"/>
      <x:c r="D66" s="25"/>
      <x:c r="E66" s="25"/>
      <x:c r="F66" s="34"/>
      <x:c r="G66" s="34"/>
      <x:c r="H66" s="25"/>
      <x:c r="I66" s="25"/>
      <x:c r="J66" s="25"/>
      <x:c r="K66" s="30"/>
      <x:c r="L66" s="30"/>
    </x:row>
    <x:row r="67">
      <x:c r="A67" s="25"/>
      <x:c r="B67" s="25"/>
      <x:c r="C67" s="25"/>
      <x:c r="D67" s="25"/>
      <x:c r="E67" s="25"/>
      <x:c r="F67" s="34"/>
      <x:c r="G67" s="34"/>
      <x:c r="H67" s="25"/>
      <x:c r="I67" s="25"/>
      <x:c r="J67" s="25"/>
      <x:c r="K67" s="30"/>
      <x:c r="L67" s="30"/>
    </x:row>
    <x:row r="68">
      <x:c r="A68" s="25"/>
      <x:c r="B68" s="25"/>
      <x:c r="C68" s="25"/>
      <x:c r="D68" s="25"/>
      <x:c r="E68" s="25"/>
      <x:c r="F68" s="34"/>
      <x:c r="G68" s="34"/>
      <x:c r="H68" s="25"/>
      <x:c r="I68" s="25"/>
      <x:c r="J68" s="25"/>
      <x:c r="K68" s="30"/>
      <x:c r="L68" s="30"/>
    </x:row>
    <x:row r="69">
      <x:c r="A69" s="25"/>
      <x:c r="B69" s="25"/>
      <x:c r="C69" s="25"/>
      <x:c r="D69" s="25"/>
      <x:c r="E69" s="25"/>
      <x:c r="F69" s="34"/>
      <x:c r="G69" s="34"/>
      <x:c r="H69" s="25"/>
      <x:c r="I69" s="25"/>
      <x:c r="J69" s="25"/>
      <x:c r="K69" s="30"/>
      <x:c r="L69" s="30"/>
    </x:row>
    <x:row r="70">
      <x:c r="A70" s="25"/>
      <x:c r="B70" s="25"/>
      <x:c r="C70" s="25"/>
      <x:c r="D70" s="25"/>
      <x:c r="E70" s="25"/>
      <x:c r="F70" s="34"/>
      <x:c r="G70" s="34"/>
      <x:c r="H70" s="25"/>
      <x:c r="I70" s="25"/>
      <x:c r="J70" s="25"/>
      <x:c r="K70" s="30"/>
      <x:c r="L70" s="30"/>
    </x:row>
    <x:row r="71">
      <x:c r="A71" s="25"/>
      <x:c r="B71" s="25"/>
      <x:c r="C71" s="25"/>
      <x:c r="D71" s="25"/>
      <x:c r="E71" s="25"/>
      <x:c r="F71" s="34"/>
      <x:c r="G71" s="34"/>
      <x:c r="H71" s="25"/>
      <x:c r="I71" s="25"/>
      <x:c r="J71" s="25"/>
      <x:c r="K71" s="30"/>
      <x:c r="L71" s="30"/>
    </x:row>
    <x:row r="72">
      <x:c r="A72" s="25"/>
      <x:c r="B72" s="25"/>
      <x:c r="C72" s="25"/>
      <x:c r="D72" s="25"/>
      <x:c r="E72" s="25"/>
      <x:c r="F72" s="34"/>
      <x:c r="G72" s="34"/>
      <x:c r="H72" s="25"/>
      <x:c r="I72" s="25"/>
      <x:c r="J72" s="25"/>
      <x:c r="K72" s="30"/>
      <x:c r="L72" s="30"/>
    </x:row>
    <x:row r="73">
      <x:c r="A73" s="25"/>
      <x:c r="B73" s="25"/>
      <x:c r="C73" s="25"/>
      <x:c r="D73" s="25"/>
      <x:c r="E73" s="25"/>
      <x:c r="F73" s="34"/>
      <x:c r="G73" s="34"/>
      <x:c r="H73" s="25"/>
      <x:c r="I73" s="25"/>
      <x:c r="J73" s="25"/>
      <x:c r="K73" s="30"/>
      <x:c r="L73" s="30"/>
    </x:row>
    <x:row r="74">
      <x:c r="A74" s="25"/>
      <x:c r="B74" s="25"/>
      <x:c r="C74" s="25"/>
      <x:c r="D74" s="25"/>
      <x:c r="E74" s="25"/>
      <x:c r="F74" s="34"/>
      <x:c r="G74" s="34"/>
      <x:c r="H74" s="25"/>
      <x:c r="I74" s="25"/>
      <x:c r="J74" s="25"/>
      <x:c r="K74" s="30"/>
      <x:c r="L74" s="30"/>
    </x:row>
    <x:row r="75">
      <x:c r="A75" s="25"/>
      <x:c r="B75" s="25"/>
      <x:c r="C75" s="25"/>
      <x:c r="D75" s="25"/>
      <x:c r="E75" s="25"/>
      <x:c r="F75" s="34"/>
      <x:c r="G75" s="34"/>
      <x:c r="H75" s="25"/>
      <x:c r="I75" s="25"/>
      <x:c r="J75" s="25"/>
      <x:c r="K75" s="30"/>
      <x:c r="L75" s="30"/>
    </x:row>
    <x:row r="76">
      <x:c r="A76" s="25"/>
      <x:c r="B76" s="25"/>
      <x:c r="C76" s="25"/>
      <x:c r="D76" s="25"/>
      <x:c r="E76" s="25"/>
      <x:c r="F76" s="34"/>
      <x:c r="G76" s="34"/>
      <x:c r="H76" s="25"/>
      <x:c r="I76" s="25"/>
      <x:c r="J76" s="25"/>
      <x:c r="K76" s="30"/>
      <x:c r="L76" s="30"/>
    </x:row>
    <x:row r="77">
      <x:c r="A77" s="25"/>
      <x:c r="B77" s="25"/>
      <x:c r="C77" s="25"/>
      <x:c r="D77" s="25"/>
      <x:c r="E77" s="25"/>
      <x:c r="F77" s="34"/>
      <x:c r="G77" s="34"/>
      <x:c r="H77" s="25"/>
      <x:c r="I77" s="25"/>
      <x:c r="J77" s="25"/>
      <x:c r="K77" s="30"/>
      <x:c r="L77" s="30"/>
    </x:row>
    <x:row r="78">
      <x:c r="A78" s="25"/>
      <x:c r="B78" s="25"/>
      <x:c r="C78" s="25"/>
      <x:c r="D78" s="25"/>
      <x:c r="E78" s="25"/>
      <x:c r="F78" s="34"/>
      <x:c r="G78" s="34"/>
      <x:c r="H78" s="25"/>
      <x:c r="I78" s="25"/>
      <x:c r="J78" s="25"/>
      <x:c r="K78" s="30"/>
      <x:c r="L78" s="30"/>
    </x:row>
    <x:row r="79">
      <x:c r="A79" s="25"/>
      <x:c r="B79" s="25"/>
      <x:c r="C79" s="25"/>
      <x:c r="D79" s="25"/>
      <x:c r="E79" s="25"/>
      <x:c r="F79" s="34"/>
      <x:c r="G79" s="34"/>
      <x:c r="H79" s="25"/>
      <x:c r="I79" s="25"/>
      <x:c r="J79" s="25"/>
      <x:c r="K79" s="30"/>
      <x:c r="L79" s="30"/>
    </x:row>
    <x:row r="80">
      <x:c r="A80" s="25"/>
      <x:c r="B80" s="25"/>
      <x:c r="C80" s="25"/>
      <x:c r="D80" s="25"/>
      <x:c r="E80" s="25"/>
      <x:c r="F80" s="34"/>
      <x:c r="G80" s="34"/>
      <x:c r="H80" s="25"/>
      <x:c r="I80" s="25"/>
      <x:c r="J80" s="25"/>
      <x:c r="K80" s="30"/>
      <x:c r="L80" s="30"/>
    </x:row>
    <x:row r="81">
      <x:c r="A81" s="25"/>
      <x:c r="B81" s="25"/>
      <x:c r="C81" s="25"/>
      <x:c r="D81" s="25"/>
      <x:c r="E81" s="25"/>
      <x:c r="F81" s="34"/>
      <x:c r="G81" s="34"/>
      <x:c r="H81" s="25"/>
      <x:c r="I81" s="25"/>
      <x:c r="J81" s="25"/>
      <x:c r="K81" s="30"/>
      <x:c r="L81" s="30"/>
    </x:row>
    <x:row r="82">
      <x:c r="A82" s="25"/>
      <x:c r="B82" s="25"/>
      <x:c r="C82" s="25"/>
      <x:c r="D82" s="25"/>
      <x:c r="E82" s="25"/>
      <x:c r="F82" s="34"/>
      <x:c r="G82" s="34"/>
      <x:c r="H82" s="25"/>
      <x:c r="I82" s="25"/>
      <x:c r="J82" s="25"/>
      <x:c r="K82" s="30"/>
      <x:c r="L82" s="30"/>
    </x:row>
    <x:row r="83">
      <x:c r="A83" s="25"/>
      <x:c r="B83" s="25"/>
      <x:c r="C83" s="25"/>
      <x:c r="D83" s="25"/>
      <x:c r="E83" s="25"/>
      <x:c r="F83" s="34"/>
      <x:c r="G83" s="34"/>
      <x:c r="H83" s="25"/>
      <x:c r="I83" s="25"/>
      <x:c r="J83" s="25"/>
      <x:c r="K83" s="30"/>
      <x:c r="L83" s="30"/>
    </x:row>
    <x:row r="84">
      <x:c r="A84" s="25"/>
      <x:c r="B84" s="25"/>
      <x:c r="C84" s="25"/>
      <x:c r="D84" s="25"/>
      <x:c r="E84" s="25"/>
      <x:c r="F84" s="34"/>
      <x:c r="G84" s="34"/>
      <x:c r="H84" s="25"/>
      <x:c r="I84" s="25"/>
      <x:c r="J84" s="25"/>
      <x:c r="K84" s="30"/>
      <x:c r="L84" s="30"/>
    </x:row>
    <x:row r="85">
      <x:c r="A85" s="25"/>
      <x:c r="B85" s="25"/>
      <x:c r="C85" s="25"/>
      <x:c r="D85" s="25"/>
      <x:c r="E85" s="25"/>
      <x:c r="F85" s="34"/>
      <x:c r="G85" s="34"/>
      <x:c r="H85" s="25"/>
      <x:c r="I85" s="25"/>
      <x:c r="J85" s="25"/>
      <x:c r="K85" s="30"/>
      <x:c r="L85" s="30"/>
    </x:row>
    <x:row r="86">
      <x:c r="A86" s="25"/>
      <x:c r="B86" s="25"/>
      <x:c r="C86" s="25"/>
      <x:c r="D86" s="25"/>
      <x:c r="E86" s="25"/>
      <x:c r="F86" s="34"/>
      <x:c r="G86" s="34"/>
      <x:c r="H86" s="25"/>
      <x:c r="I86" s="25"/>
      <x:c r="J86" s="25"/>
      <x:c r="K86" s="30"/>
      <x:c r="L86" s="30"/>
    </x:row>
    <x:row r="87">
      <x:c r="A87" s="25"/>
      <x:c r="B87" s="25"/>
      <x:c r="C87" s="25"/>
      <x:c r="D87" s="25"/>
      <x:c r="E87" s="25"/>
      <x:c r="F87" s="34"/>
      <x:c r="G87" s="34"/>
      <x:c r="H87" s="25"/>
      <x:c r="I87" s="25"/>
      <x:c r="J87" s="25"/>
      <x:c r="K87" s="30"/>
      <x:c r="L87" s="30"/>
    </x:row>
    <x:row r="88">
      <x:c r="A88" s="25"/>
      <x:c r="B88" s="25"/>
      <x:c r="C88" s="25"/>
      <x:c r="D88" s="25"/>
      <x:c r="E88" s="25"/>
      <x:c r="F88" s="34"/>
      <x:c r="G88" s="34"/>
      <x:c r="H88" s="25"/>
      <x:c r="I88" s="25"/>
      <x:c r="J88" s="25"/>
      <x:c r="K88" s="30"/>
      <x:c r="L88" s="30"/>
    </x:row>
    <x:row r="89">
      <x:c r="A89" s="25"/>
      <x:c r="B89" s="25"/>
      <x:c r="C89" s="25"/>
      <x:c r="D89" s="25"/>
      <x:c r="E89" s="25"/>
      <x:c r="F89" s="34"/>
      <x:c r="G89" s="34"/>
      <x:c r="H89" s="25"/>
      <x:c r="I89" s="25"/>
      <x:c r="J89" s="25"/>
      <x:c r="K89" s="30"/>
      <x:c r="L89" s="30"/>
    </x:row>
    <x:row r="90">
      <x:c r="A90" s="25"/>
      <x:c r="B90" s="25"/>
      <x:c r="C90" s="25"/>
      <x:c r="D90" s="25"/>
      <x:c r="E90" s="25"/>
      <x:c r="F90" s="34"/>
      <x:c r="G90" s="34"/>
      <x:c r="H90" s="25"/>
      <x:c r="I90" s="25"/>
      <x:c r="J90" s="25"/>
      <x:c r="K90" s="30"/>
      <x:c r="L90" s="30"/>
    </x:row>
    <x:row r="91">
      <x:c r="A91" s="25"/>
      <x:c r="B91" s="25"/>
      <x:c r="C91" s="25"/>
      <x:c r="D91" s="25"/>
      <x:c r="E91" s="25"/>
      <x:c r="F91" s="34"/>
      <x:c r="G91" s="34"/>
      <x:c r="H91" s="25"/>
      <x:c r="I91" s="25"/>
      <x:c r="J91" s="25"/>
      <x:c r="K91" s="30"/>
      <x:c r="L91" s="30"/>
    </x:row>
    <x:row r="92">
      <x:c r="A92" s="25"/>
      <x:c r="B92" s="25"/>
      <x:c r="C92" s="25"/>
      <x:c r="D92" s="25"/>
      <x:c r="E92" s="25"/>
      <x:c r="F92" s="34"/>
      <x:c r="G92" s="34"/>
      <x:c r="H92" s="25"/>
      <x:c r="I92" s="25"/>
      <x:c r="J92" s="25"/>
      <x:c r="K92" s="30"/>
      <x:c r="L92" s="30"/>
    </x:row>
    <x:row r="93">
      <x:c r="A93" s="25"/>
      <x:c r="B93" s="25"/>
      <x:c r="C93" s="25"/>
      <x:c r="D93" s="25"/>
      <x:c r="E93" s="25"/>
      <x:c r="F93" s="34"/>
      <x:c r="G93" s="34"/>
      <x:c r="H93" s="25"/>
      <x:c r="I93" s="25"/>
      <x:c r="J93" s="25"/>
      <x:c r="K93" s="30"/>
      <x:c r="L93" s="30"/>
    </x:row>
    <x:row r="94">
      <x:c r="A94" s="25"/>
      <x:c r="B94" s="25"/>
      <x:c r="C94" s="25"/>
      <x:c r="D94" s="25"/>
      <x:c r="E94" s="25"/>
      <x:c r="F94" s="34"/>
      <x:c r="G94" s="34"/>
      <x:c r="H94" s="25"/>
      <x:c r="I94" s="25"/>
      <x:c r="J94" s="25"/>
      <x:c r="K94" s="30"/>
      <x:c r="L94" s="30"/>
    </x:row>
    <x:row r="95">
      <x:c r="A95" s="25"/>
      <x:c r="B95" s="25"/>
      <x:c r="C95" s="25"/>
      <x:c r="D95" s="25"/>
      <x:c r="E95" s="25"/>
      <x:c r="F95" s="34"/>
      <x:c r="G95" s="34"/>
      <x:c r="H95" s="25"/>
      <x:c r="I95" s="25"/>
      <x:c r="J95" s="25"/>
      <x:c r="K95" s="30"/>
      <x:c r="L95" s="30"/>
    </x:row>
    <x:row r="96">
      <x:c r="A96" s="25"/>
      <x:c r="B96" s="25"/>
      <x:c r="C96" s="25"/>
      <x:c r="D96" s="25"/>
      <x:c r="E96" s="25"/>
      <x:c r="F96" s="34"/>
      <x:c r="G96" s="34"/>
      <x:c r="H96" s="25"/>
      <x:c r="I96" s="25"/>
      <x:c r="J96" s="25"/>
      <x:c r="K96" s="30"/>
      <x:c r="L96" s="30"/>
    </x:row>
    <x:row r="97">
      <x:c r="A97" s="25"/>
      <x:c r="B97" s="25"/>
      <x:c r="C97" s="25"/>
      <x:c r="D97" s="25"/>
      <x:c r="E97" s="25"/>
      <x:c r="F97" s="34"/>
      <x:c r="G97" s="34"/>
      <x:c r="H97" s="25"/>
      <x:c r="I97" s="25"/>
      <x:c r="J97" s="25"/>
      <x:c r="K97" s="30"/>
      <x:c r="L97" s="30"/>
    </x:row>
    <x:row r="98">
      <x:c r="A98" s="25"/>
      <x:c r="B98" s="25"/>
      <x:c r="C98" s="25"/>
      <x:c r="D98" s="25"/>
      <x:c r="E98" s="25"/>
      <x:c r="F98" s="34"/>
      <x:c r="G98" s="34"/>
      <x:c r="H98" s="25"/>
      <x:c r="I98" s="25"/>
      <x:c r="J98" s="25"/>
      <x:c r="K98" s="30"/>
      <x:c r="L98" s="30"/>
    </x:row>
    <x:row r="99">
      <x:c r="A99" s="25"/>
      <x:c r="B99" s="25"/>
      <x:c r="C99" s="25"/>
      <x:c r="D99" s="25"/>
      <x:c r="E99" s="25"/>
      <x:c r="F99" s="34"/>
      <x:c r="G99" s="34"/>
      <x:c r="H99" s="25"/>
      <x:c r="I99" s="25"/>
      <x:c r="J99" s="25"/>
      <x:c r="K99" s="30"/>
      <x:c r="L99" s="30"/>
    </x:row>
    <x:row r="100">
      <x:c r="A100" s="25"/>
      <x:c r="B100" s="25"/>
      <x:c r="C100" s="25"/>
      <x:c r="D100" s="25"/>
      <x:c r="E100" s="25"/>
      <x:c r="F100" s="34"/>
      <x:c r="G100" s="34"/>
      <x:c r="H100" s="25"/>
      <x:c r="I100" s="25"/>
      <x:c r="J100" s="25"/>
      <x:c r="K100" s="30"/>
      <x:c r="L100" s="30"/>
    </x:row>
    <x:row r="101">
      <x:c r="A101" s="25"/>
      <x:c r="B101" s="25"/>
      <x:c r="C101" s="25"/>
      <x:c r="D101" s="25"/>
      <x:c r="E101" s="25"/>
      <x:c r="F101" s="34"/>
      <x:c r="G101" s="34"/>
      <x:c r="H101" s="25"/>
      <x:c r="I101" s="25"/>
      <x:c r="J101" s="25"/>
      <x:c r="K101" s="30"/>
      <x:c r="L101" s="30"/>
    </x:row>
    <x:row r="102">
      <x:c r="A102" s="25"/>
      <x:c r="B102" s="25"/>
      <x:c r="C102" s="25"/>
      <x:c r="D102" s="25"/>
      <x:c r="E102" s="25"/>
      <x:c r="F102" s="34"/>
      <x:c r="G102" s="34"/>
      <x:c r="H102" s="25"/>
      <x:c r="I102" s="25"/>
      <x:c r="J102" s="25"/>
      <x:c r="K102" s="30"/>
      <x:c r="L102" s="30"/>
    </x:row>
    <x:row r="103">
      <x:c r="A103" s="25"/>
      <x:c r="B103" s="25"/>
      <x:c r="C103" s="25"/>
      <x:c r="D103" s="25"/>
      <x:c r="E103" s="25"/>
      <x:c r="F103" s="34"/>
      <x:c r="G103" s="34"/>
      <x:c r="H103" s="25"/>
      <x:c r="I103" s="25"/>
      <x:c r="J103" s="25"/>
      <x:c r="K103" s="30"/>
      <x:c r="L103" s="30"/>
    </x:row>
    <x:row r="104">
      <x:c r="A104" s="25"/>
      <x:c r="B104" s="25"/>
      <x:c r="C104" s="25"/>
      <x:c r="D104" s="25"/>
      <x:c r="E104" s="25"/>
      <x:c r="F104" s="34"/>
      <x:c r="G104" s="34"/>
      <x:c r="H104" s="25"/>
      <x:c r="I104" s="25"/>
      <x:c r="J104" s="25"/>
      <x:c r="K104" s="30"/>
      <x:c r="L104" s="30"/>
    </x:row>
    <x:row r="105">
      <x:c r="A105" s="25"/>
      <x:c r="B105" s="25"/>
      <x:c r="C105" s="25"/>
      <x:c r="D105" s="25"/>
      <x:c r="E105" s="25"/>
      <x:c r="F105" s="34"/>
      <x:c r="G105" s="34"/>
      <x:c r="H105" s="25"/>
      <x:c r="I105" s="25"/>
      <x:c r="J105" s="25"/>
      <x:c r="K105" s="30"/>
      <x:c r="L105" s="30"/>
    </x:row>
    <x:row r="106">
      <x:c r="A106" s="25"/>
      <x:c r="B106" s="25"/>
      <x:c r="C106" s="25"/>
      <x:c r="D106" s="25"/>
      <x:c r="E106" s="25"/>
      <x:c r="F106" s="34"/>
      <x:c r="G106" s="34"/>
      <x:c r="H106" s="25"/>
      <x:c r="I106" s="25"/>
      <x:c r="J106" s="25"/>
      <x:c r="K106" s="30"/>
      <x:c r="L106" s="30"/>
    </x:row>
    <x:row r="107">
      <x:c r="A107" s="25"/>
      <x:c r="B107" s="25"/>
      <x:c r="C107" s="25"/>
      <x:c r="D107" s="25"/>
      <x:c r="E107" s="25"/>
      <x:c r="F107" s="34"/>
      <x:c r="G107" s="34"/>
      <x:c r="H107" s="25"/>
      <x:c r="I107" s="25"/>
      <x:c r="J107" s="25"/>
      <x:c r="K107" s="30"/>
      <x:c r="L107" s="30"/>
    </x:row>
    <x:row r="108">
      <x:c r="A108" s="25"/>
      <x:c r="B108" s="25"/>
      <x:c r="C108" s="25"/>
      <x:c r="D108" s="25"/>
      <x:c r="E108" s="25"/>
      <x:c r="F108" s="34"/>
      <x:c r="G108" s="34"/>
      <x:c r="H108" s="25"/>
      <x:c r="I108" s="25"/>
      <x:c r="J108" s="25"/>
      <x:c r="K108" s="30"/>
      <x:c r="L108" s="30"/>
    </x:row>
    <x:row r="109">
      <x:c r="A109" s="25"/>
      <x:c r="B109" s="25"/>
      <x:c r="C109" s="25"/>
      <x:c r="D109" s="25"/>
      <x:c r="E109" s="25"/>
      <x:c r="F109" s="34"/>
      <x:c r="G109" s="34"/>
      <x:c r="H109" s="25"/>
      <x:c r="I109" s="25"/>
      <x:c r="J109" s="25"/>
      <x:c r="K109" s="30"/>
      <x:c r="L109" s="30"/>
    </x:row>
    <x:row r="110">
      <x:c r="A110" s="25"/>
      <x:c r="B110" s="25"/>
      <x:c r="C110" s="25"/>
      <x:c r="D110" s="25"/>
      <x:c r="E110" s="25"/>
      <x:c r="F110" s="34"/>
      <x:c r="G110" s="34"/>
      <x:c r="H110" s="25"/>
      <x:c r="I110" s="25"/>
      <x:c r="J110" s="25"/>
      <x:c r="K110" s="30"/>
      <x:c r="L110" s="30"/>
    </x:row>
    <x:row r="111">
      <x:c r="A111" s="25"/>
      <x:c r="B111" s="25"/>
      <x:c r="C111" s="25"/>
      <x:c r="D111" s="25"/>
      <x:c r="E111" s="25"/>
      <x:c r="F111" s="34"/>
      <x:c r="G111" s="34"/>
      <x:c r="H111" s="25"/>
      <x:c r="I111" s="25"/>
      <x:c r="J111" s="25"/>
      <x:c r="K111" s="30"/>
      <x:c r="L111" s="30"/>
    </x:row>
    <x:row r="112">
      <x:c r="A112" s="25"/>
      <x:c r="B112" s="25"/>
      <x:c r="C112" s="25"/>
      <x:c r="D112" s="25"/>
      <x:c r="E112" s="25"/>
      <x:c r="F112" s="34"/>
      <x:c r="G112" s="34"/>
      <x:c r="H112" s="25"/>
      <x:c r="I112" s="25"/>
      <x:c r="J112" s="25"/>
      <x:c r="K112" s="30"/>
      <x:c r="L112" s="30"/>
    </x:row>
    <x:row r="113">
      <x:c r="A113" s="25"/>
      <x:c r="B113" s="25"/>
      <x:c r="C113" s="25"/>
      <x:c r="D113" s="25"/>
      <x:c r="E113" s="25"/>
      <x:c r="F113" s="34"/>
      <x:c r="G113" s="34"/>
      <x:c r="H113" s="25"/>
      <x:c r="I113" s="25"/>
      <x:c r="J113" s="25"/>
      <x:c r="K113" s="30"/>
      <x:c r="L113" s="30"/>
    </x:row>
    <x:row r="114">
      <x:c r="A114" s="25"/>
      <x:c r="B114" s="25"/>
      <x:c r="C114" s="25"/>
      <x:c r="D114" s="25"/>
      <x:c r="E114" s="25"/>
      <x:c r="F114" s="34"/>
      <x:c r="G114" s="34"/>
      <x:c r="H114" s="25"/>
      <x:c r="I114" s="25"/>
      <x:c r="J114" s="25"/>
      <x:c r="K114" s="30"/>
      <x:c r="L114" s="30"/>
    </x:row>
    <x:row r="115">
      <x:c r="A115" s="25"/>
      <x:c r="B115" s="25"/>
      <x:c r="C115" s="25"/>
      <x:c r="D115" s="25"/>
      <x:c r="E115" s="25"/>
      <x:c r="F115" s="34"/>
      <x:c r="G115" s="34"/>
      <x:c r="H115" s="25"/>
      <x:c r="I115" s="25"/>
      <x:c r="J115" s="25"/>
      <x:c r="K115" s="30"/>
      <x:c r="L115" s="30"/>
    </x:row>
    <x:row r="116">
      <x:c r="A116" s="25"/>
      <x:c r="B116" s="25"/>
      <x:c r="C116" s="25"/>
      <x:c r="D116" s="25"/>
      <x:c r="E116" s="25"/>
      <x:c r="F116" s="34"/>
      <x:c r="G116" s="34"/>
      <x:c r="H116" s="25"/>
      <x:c r="I116" s="25"/>
      <x:c r="J116" s="25"/>
      <x:c r="K116" s="30"/>
      <x:c r="L116" s="30"/>
    </x:row>
    <x:row r="117">
      <x:c r="A117" s="25"/>
      <x:c r="B117" s="25"/>
      <x:c r="C117" s="25"/>
      <x:c r="D117" s="25"/>
      <x:c r="E117" s="25"/>
      <x:c r="F117" s="34"/>
      <x:c r="G117" s="34"/>
      <x:c r="H117" s="25"/>
      <x:c r="I117" s="25"/>
      <x:c r="J117" s="25"/>
      <x:c r="K117" s="30"/>
      <x:c r="L117" s="30"/>
    </x:row>
    <x:row r="118">
      <x:c r="A118" s="25"/>
      <x:c r="B118" s="25"/>
      <x:c r="C118" s="25"/>
      <x:c r="D118" s="25"/>
      <x:c r="E118" s="25"/>
      <x:c r="F118" s="34"/>
      <x:c r="G118" s="34"/>
      <x:c r="H118" s="25"/>
      <x:c r="I118" s="25"/>
      <x:c r="J118" s="25"/>
      <x:c r="K118" s="30"/>
      <x:c r="L118" s="30"/>
    </x:row>
    <x:row r="119">
      <x:c r="A119" s="25"/>
      <x:c r="B119" s="25"/>
      <x:c r="C119" s="25"/>
      <x:c r="D119" s="25"/>
      <x:c r="E119" s="25"/>
      <x:c r="F119" s="34"/>
      <x:c r="G119" s="34"/>
      <x:c r="H119" s="25"/>
      <x:c r="I119" s="25"/>
      <x:c r="J119" s="25"/>
      <x:c r="K119" s="30"/>
      <x:c r="L119" s="30"/>
    </x:row>
    <x:row r="120">
      <x:c r="A120" s="25"/>
      <x:c r="B120" s="25"/>
      <x:c r="C120" s="25"/>
      <x:c r="D120" s="25"/>
      <x:c r="E120" s="25"/>
      <x:c r="F120" s="34"/>
      <x:c r="G120" s="34"/>
      <x:c r="H120" s="25"/>
      <x:c r="I120" s="25"/>
      <x:c r="J120" s="25"/>
      <x:c r="K120" s="30"/>
      <x:c r="L120" s="30"/>
    </x:row>
    <x:row r="121">
      <x:c r="A121" s="25"/>
      <x:c r="B121" s="25"/>
      <x:c r="C121" s="25"/>
      <x:c r="D121" s="25"/>
      <x:c r="E121" s="25"/>
      <x:c r="F121" s="34"/>
      <x:c r="G121" s="34"/>
      <x:c r="H121" s="25"/>
      <x:c r="I121" s="25"/>
      <x:c r="J121" s="25"/>
      <x:c r="K121" s="30"/>
      <x:c r="L121" s="30"/>
    </x:row>
    <x:row r="122">
      <x:c r="A122" s="25"/>
      <x:c r="B122" s="25"/>
      <x:c r="C122" s="25"/>
      <x:c r="D122" s="25"/>
      <x:c r="E122" s="25"/>
      <x:c r="F122" s="34"/>
      <x:c r="G122" s="34"/>
      <x:c r="H122" s="25"/>
      <x:c r="I122" s="25"/>
      <x:c r="J122" s="25"/>
      <x:c r="K122" s="30"/>
      <x:c r="L122" s="30"/>
    </x:row>
    <x:row r="123">
      <x:c r="A123" s="25"/>
      <x:c r="B123" s="25"/>
      <x:c r="C123" s="25"/>
      <x:c r="D123" s="25"/>
      <x:c r="E123" s="25"/>
      <x:c r="F123" s="34"/>
      <x:c r="G123" s="34"/>
      <x:c r="H123" s="25"/>
      <x:c r="I123" s="25"/>
      <x:c r="J123" s="25"/>
      <x:c r="K123" s="30"/>
      <x:c r="L123" s="30"/>
    </x:row>
    <x:row r="124">
      <x:c r="A124" s="25"/>
      <x:c r="B124" s="25"/>
      <x:c r="C124" s="25"/>
      <x:c r="D124" s="25"/>
      <x:c r="E124" s="25"/>
      <x:c r="F124" s="34"/>
      <x:c r="G124" s="34"/>
      <x:c r="H124" s="25"/>
      <x:c r="I124" s="25"/>
      <x:c r="J124" s="25"/>
      <x:c r="K124" s="30"/>
      <x:c r="L124" s="30"/>
    </x:row>
    <x:row r="125">
      <x:c r="A125" s="25"/>
      <x:c r="B125" s="25"/>
      <x:c r="C125" s="25"/>
      <x:c r="D125" s="25"/>
      <x:c r="E125" s="25"/>
      <x:c r="F125" s="34"/>
      <x:c r="G125" s="34"/>
      <x:c r="H125" s="25"/>
      <x:c r="I125" s="25"/>
      <x:c r="J125" s="25"/>
      <x:c r="K125" s="30"/>
      <x:c r="L125" s="30"/>
    </x:row>
    <x:row r="126">
      <x:c r="A126" s="25"/>
      <x:c r="B126" s="25"/>
      <x:c r="C126" s="25"/>
      <x:c r="D126" s="25"/>
      <x:c r="E126" s="25"/>
      <x:c r="F126" s="34"/>
      <x:c r="G126" s="34"/>
      <x:c r="H126" s="25"/>
      <x:c r="I126" s="25"/>
      <x:c r="J126" s="25"/>
      <x:c r="K126" s="30"/>
      <x:c r="L126" s="30"/>
    </x:row>
    <x:row r="127">
      <x:c r="A127" s="25"/>
      <x:c r="B127" s="25"/>
      <x:c r="C127" s="25"/>
      <x:c r="D127" s="25"/>
      <x:c r="E127" s="25"/>
      <x:c r="F127" s="34"/>
      <x:c r="G127" s="34"/>
      <x:c r="H127" s="25"/>
      <x:c r="I127" s="25"/>
      <x:c r="J127" s="25"/>
      <x:c r="K127" s="30"/>
      <x:c r="L127" s="30"/>
    </x:row>
    <x:row r="128">
      <x:c r="A128" s="25"/>
      <x:c r="B128" s="25"/>
      <x:c r="C128" s="25"/>
      <x:c r="D128" s="25"/>
      <x:c r="E128" s="25"/>
      <x:c r="F128" s="34"/>
      <x:c r="G128" s="34"/>
      <x:c r="H128" s="25"/>
      <x:c r="I128" s="25"/>
      <x:c r="J128" s="25"/>
      <x:c r="K128" s="30"/>
      <x:c r="L128" s="30"/>
    </x:row>
    <x:row r="129">
      <x:c r="A129" s="25"/>
      <x:c r="B129" s="25"/>
      <x:c r="C129" s="25"/>
      <x:c r="D129" s="25"/>
      <x:c r="E129" s="25"/>
      <x:c r="F129" s="34"/>
      <x:c r="G129" s="34"/>
      <x:c r="H129" s="25"/>
      <x:c r="I129" s="25"/>
      <x:c r="J129" s="25"/>
      <x:c r="K129" s="30"/>
      <x:c r="L129" s="30"/>
    </x:row>
    <x:row r="130">
      <x:c r="A130" s="25"/>
      <x:c r="B130" s="25"/>
      <x:c r="C130" s="25"/>
      <x:c r="D130" s="25"/>
      <x:c r="E130" s="25"/>
      <x:c r="F130" s="34"/>
      <x:c r="G130" s="34"/>
      <x:c r="H130" s="25"/>
      <x:c r="I130" s="25"/>
      <x:c r="J130" s="25"/>
      <x:c r="K130" s="30"/>
      <x:c r="L130" s="30"/>
    </x:row>
    <x:row r="131">
      <x:c r="A131" s="25"/>
      <x:c r="B131" s="25"/>
      <x:c r="C131" s="25"/>
      <x:c r="D131" s="25"/>
      <x:c r="E131" s="25"/>
      <x:c r="F131" s="34"/>
      <x:c r="G131" s="34"/>
      <x:c r="H131" s="25"/>
      <x:c r="I131" s="25"/>
      <x:c r="J131" s="25"/>
      <x:c r="K131" s="30"/>
      <x:c r="L131" s="30"/>
    </x:row>
    <x:row r="132">
      <x:c r="A132" s="25"/>
      <x:c r="B132" s="25"/>
      <x:c r="C132" s="25"/>
      <x:c r="D132" s="25"/>
      <x:c r="E132" s="25"/>
      <x:c r="F132" s="34"/>
      <x:c r="G132" s="34"/>
      <x:c r="H132" s="25"/>
      <x:c r="I132" s="25"/>
      <x:c r="J132" s="25"/>
      <x:c r="K132" s="30"/>
      <x:c r="L132" s="30"/>
    </x:row>
    <x:row r="133">
      <x:c r="A133" s="25"/>
      <x:c r="B133" s="25"/>
      <x:c r="C133" s="25"/>
      <x:c r="D133" s="25"/>
      <x:c r="E133" s="25"/>
      <x:c r="F133" s="34"/>
      <x:c r="G133" s="34"/>
      <x:c r="H133" s="25"/>
      <x:c r="I133" s="25"/>
      <x:c r="J133" s="25"/>
      <x:c r="K133" s="30"/>
      <x:c r="L133" s="30"/>
    </x:row>
    <x:row r="134">
      <x:c r="A134" s="25"/>
      <x:c r="B134" s="25"/>
      <x:c r="C134" s="25"/>
      <x:c r="D134" s="25"/>
      <x:c r="E134" s="25"/>
      <x:c r="F134" s="34"/>
      <x:c r="G134" s="34"/>
      <x:c r="H134" s="25"/>
      <x:c r="I134" s="25"/>
      <x:c r="J134" s="25"/>
      <x:c r="K134" s="30"/>
      <x:c r="L134" s="30"/>
    </x:row>
    <x:row r="135">
      <x:c r="A135" s="25"/>
      <x:c r="B135" s="25"/>
      <x:c r="C135" s="25"/>
      <x:c r="D135" s="25"/>
      <x:c r="E135" s="25"/>
      <x:c r="F135" s="34"/>
      <x:c r="G135" s="34"/>
      <x:c r="H135" s="25"/>
      <x:c r="I135" s="25"/>
      <x:c r="J135" s="25"/>
      <x:c r="K135" s="30"/>
      <x:c r="L135" s="30"/>
    </x:row>
    <x:row r="136">
      <x:c r="A136" s="25"/>
      <x:c r="B136" s="25"/>
      <x:c r="C136" s="25"/>
      <x:c r="D136" s="25"/>
      <x:c r="E136" s="25"/>
      <x:c r="F136" s="34"/>
      <x:c r="G136" s="34"/>
      <x:c r="H136" s="25"/>
      <x:c r="I136" s="25"/>
      <x:c r="J136" s="25"/>
      <x:c r="K136" s="30"/>
      <x:c r="L136" s="30"/>
    </x:row>
    <x:row r="137">
      <x:c r="A137" s="25"/>
      <x:c r="B137" s="25"/>
      <x:c r="C137" s="25"/>
      <x:c r="D137" s="25"/>
      <x:c r="E137" s="25"/>
      <x:c r="F137" s="34"/>
      <x:c r="G137" s="34"/>
      <x:c r="H137" s="25"/>
      <x:c r="I137" s="25"/>
      <x:c r="J137" s="25"/>
      <x:c r="K137" s="30"/>
      <x:c r="L137" s="30"/>
    </x:row>
    <x:row r="138">
      <x:c r="A138" s="25"/>
      <x:c r="B138" s="25"/>
      <x:c r="C138" s="25"/>
      <x:c r="D138" s="25"/>
      <x:c r="E138" s="25"/>
      <x:c r="F138" s="34"/>
      <x:c r="G138" s="34"/>
      <x:c r="H138" s="25"/>
      <x:c r="I138" s="25"/>
      <x:c r="J138" s="25"/>
      <x:c r="K138" s="30"/>
      <x:c r="L138" s="30"/>
    </x:row>
    <x:row r="139">
      <x:c r="A139" s="25"/>
      <x:c r="B139" s="25"/>
      <x:c r="C139" s="25"/>
      <x:c r="D139" s="25"/>
      <x:c r="E139" s="25"/>
      <x:c r="F139" s="34"/>
      <x:c r="G139" s="34"/>
      <x:c r="H139" s="25"/>
      <x:c r="I139" s="25"/>
      <x:c r="J139" s="25"/>
      <x:c r="K139" s="30"/>
      <x:c r="L139" s="30"/>
    </x:row>
    <x:row r="140">
      <x:c r="A140" s="25"/>
      <x:c r="B140" s="25"/>
      <x:c r="C140" s="25"/>
      <x:c r="D140" s="25"/>
      <x:c r="E140" s="25"/>
      <x:c r="F140" s="34"/>
      <x:c r="G140" s="34"/>
      <x:c r="H140" s="25"/>
      <x:c r="I140" s="25"/>
      <x:c r="J140" s="25"/>
      <x:c r="K140" s="30"/>
      <x:c r="L140" s="30"/>
    </x:row>
    <x:row r="141">
      <x:c r="A141" s="25"/>
      <x:c r="B141" s="25"/>
      <x:c r="C141" s="25"/>
      <x:c r="D141" s="25"/>
      <x:c r="E141" s="25"/>
      <x:c r="F141" s="34"/>
      <x:c r="G141" s="34"/>
      <x:c r="H141" s="25"/>
      <x:c r="I141" s="25"/>
      <x:c r="J141" s="25"/>
      <x:c r="K141" s="30"/>
      <x:c r="L141" s="30"/>
    </x:row>
    <x:row r="142">
      <x:c r="A142" s="25"/>
      <x:c r="B142" s="25"/>
      <x:c r="C142" s="25"/>
      <x:c r="D142" s="25"/>
      <x:c r="E142" s="25"/>
      <x:c r="F142" s="34"/>
      <x:c r="G142" s="34"/>
      <x:c r="H142" s="25"/>
      <x:c r="I142" s="25"/>
      <x:c r="J142" s="25"/>
      <x:c r="K142" s="30"/>
      <x:c r="L142" s="30"/>
    </x:row>
    <x:row r="143">
      <x:c r="A143" s="25"/>
      <x:c r="B143" s="25"/>
      <x:c r="C143" s="25"/>
      <x:c r="D143" s="25"/>
      <x:c r="E143" s="25"/>
      <x:c r="F143" s="34"/>
      <x:c r="G143" s="34"/>
      <x:c r="H143" s="25"/>
      <x:c r="I143" s="25"/>
      <x:c r="J143" s="25"/>
      <x:c r="K143" s="30"/>
      <x:c r="L143" s="30"/>
    </x:row>
    <x:row r="144">
      <x:c r="A144" s="25"/>
      <x:c r="B144" s="25"/>
      <x:c r="C144" s="25"/>
      <x:c r="D144" s="25"/>
      <x:c r="E144" s="25"/>
      <x:c r="F144" s="34"/>
      <x:c r="G144" s="34"/>
      <x:c r="H144" s="25"/>
      <x:c r="I144" s="25"/>
      <x:c r="J144" s="25"/>
      <x:c r="K144" s="30"/>
      <x:c r="L144" s="30"/>
    </x:row>
    <x:row r="145">
      <x:c r="A145" s="25"/>
      <x:c r="B145" s="25"/>
      <x:c r="C145" s="25"/>
      <x:c r="D145" s="25"/>
      <x:c r="E145" s="25"/>
      <x:c r="F145" s="34"/>
      <x:c r="G145" s="34"/>
      <x:c r="H145" s="25"/>
      <x:c r="I145" s="25"/>
      <x:c r="J145" s="25"/>
      <x:c r="K145" s="30"/>
      <x:c r="L145" s="30"/>
    </x:row>
    <x:row r="146">
      <x:c r="A146" s="25"/>
      <x:c r="B146" s="25"/>
      <x:c r="C146" s="25"/>
      <x:c r="D146" s="25"/>
      <x:c r="E146" s="25"/>
      <x:c r="F146" s="34"/>
      <x:c r="G146" s="34"/>
      <x:c r="H146" s="25"/>
      <x:c r="I146" s="25"/>
      <x:c r="J146" s="25"/>
      <x:c r="K146" s="30"/>
      <x:c r="L146" s="30"/>
    </x:row>
    <x:row r="147">
      <x:c r="A147" s="25"/>
      <x:c r="B147" s="25"/>
      <x:c r="C147" s="25"/>
      <x:c r="D147" s="25"/>
      <x:c r="E147" s="25"/>
      <x:c r="F147" s="34"/>
      <x:c r="G147" s="34"/>
      <x:c r="H147" s="25"/>
      <x:c r="I147" s="25"/>
      <x:c r="J147" s="25"/>
      <x:c r="K147" s="30"/>
      <x:c r="L147" s="30"/>
    </x:row>
    <x:row r="148">
      <x:c r="A148" s="25"/>
      <x:c r="B148" s="25"/>
      <x:c r="C148" s="25"/>
      <x:c r="D148" s="25"/>
      <x:c r="E148" s="25"/>
      <x:c r="F148" s="34"/>
      <x:c r="G148" s="34"/>
      <x:c r="H148" s="25"/>
      <x:c r="I148" s="25"/>
      <x:c r="J148" s="25"/>
      <x:c r="K148" s="30"/>
      <x:c r="L148" s="30"/>
    </x:row>
    <x:row r="149">
      <x:c r="A149" s="25"/>
      <x:c r="B149" s="25"/>
      <x:c r="C149" s="25"/>
      <x:c r="D149" s="25"/>
      <x:c r="E149" s="25"/>
      <x:c r="F149" s="34"/>
      <x:c r="G149" s="34"/>
      <x:c r="H149" s="25"/>
      <x:c r="I149" s="25"/>
      <x:c r="J149" s="25"/>
      <x:c r="K149" s="30"/>
      <x:c r="L149" s="30"/>
    </x:row>
    <x:row r="150">
      <x:c r="A150" s="25"/>
      <x:c r="B150" s="25"/>
      <x:c r="C150" s="25"/>
      <x:c r="D150" s="25"/>
      <x:c r="E150" s="25"/>
      <x:c r="F150" s="34"/>
      <x:c r="G150" s="34"/>
      <x:c r="H150" s="25"/>
      <x:c r="I150" s="25"/>
      <x:c r="J150" s="25"/>
      <x:c r="K150" s="30"/>
      <x:c r="L150" s="30"/>
    </x:row>
    <x:row r="151">
      <x:c r="A151" s="25"/>
      <x:c r="B151" s="25"/>
      <x:c r="C151" s="25"/>
      <x:c r="D151" s="25"/>
      <x:c r="E151" s="25"/>
      <x:c r="F151" s="34"/>
      <x:c r="G151" s="34"/>
      <x:c r="H151" s="25"/>
      <x:c r="I151" s="25"/>
      <x:c r="J151" s="25"/>
      <x:c r="K151" s="30"/>
      <x:c r="L151" s="30"/>
    </x:row>
    <x:row r="152">
      <x:c r="A152" s="25"/>
      <x:c r="B152" s="25"/>
      <x:c r="C152" s="25"/>
      <x:c r="D152" s="25"/>
      <x:c r="E152" s="25"/>
      <x:c r="F152" s="34"/>
      <x:c r="G152" s="34"/>
      <x:c r="H152" s="25"/>
      <x:c r="I152" s="25"/>
      <x:c r="J152" s="25"/>
      <x:c r="K152" s="30"/>
      <x:c r="L152" s="30"/>
    </x:row>
    <x:row r="153">
      <x:c r="A153" s="25"/>
      <x:c r="B153" s="25"/>
      <x:c r="C153" s="25"/>
      <x:c r="D153" s="25"/>
      <x:c r="E153" s="25"/>
      <x:c r="F153" s="34"/>
      <x:c r="G153" s="34"/>
      <x:c r="H153" s="25"/>
      <x:c r="I153" s="25"/>
      <x:c r="J153" s="25"/>
      <x:c r="K153" s="30"/>
      <x:c r="L153" s="30"/>
    </x:row>
    <x:row r="154">
      <x:c r="A154" s="25"/>
      <x:c r="B154" s="25"/>
      <x:c r="C154" s="25"/>
      <x:c r="D154" s="25"/>
      <x:c r="E154" s="25"/>
      <x:c r="F154" s="34"/>
      <x:c r="G154" s="34"/>
      <x:c r="H154" s="25"/>
      <x:c r="I154" s="25"/>
      <x:c r="J154" s="25"/>
      <x:c r="K154" s="30"/>
      <x:c r="L154" s="30"/>
    </x:row>
    <x:row r="155">
      <x:c r="A155" s="25"/>
      <x:c r="B155" s="25"/>
      <x:c r="C155" s="25"/>
      <x:c r="D155" s="25"/>
      <x:c r="E155" s="25"/>
      <x:c r="F155" s="34"/>
      <x:c r="G155" s="34"/>
      <x:c r="H155" s="25"/>
      <x:c r="I155" s="25"/>
      <x:c r="J155" s="25"/>
      <x:c r="K155" s="30"/>
      <x:c r="L155" s="30"/>
    </x:row>
    <x:row r="156">
      <x:c r="A156" s="25"/>
      <x:c r="B156" s="25"/>
      <x:c r="C156" s="25"/>
      <x:c r="D156" s="25"/>
      <x:c r="E156" s="25"/>
      <x:c r="F156" s="34"/>
      <x:c r="G156" s="34"/>
      <x:c r="H156" s="25"/>
      <x:c r="I156" s="25"/>
      <x:c r="J156" s="25"/>
      <x:c r="K156" s="30"/>
      <x:c r="L156" s="30"/>
    </x:row>
    <x:row r="157">
      <x:c r="A157" s="25"/>
      <x:c r="B157" s="25"/>
      <x:c r="C157" s="25"/>
      <x:c r="D157" s="25"/>
      <x:c r="E157" s="25"/>
      <x:c r="F157" s="34"/>
      <x:c r="G157" s="34"/>
      <x:c r="H157" s="25"/>
      <x:c r="I157" s="25"/>
      <x:c r="J157" s="25"/>
      <x:c r="K157" s="30"/>
      <x:c r="L157" s="30"/>
    </x:row>
    <x:row r="158">
      <x:c r="A158" s="25"/>
      <x:c r="B158" s="25"/>
      <x:c r="C158" s="25"/>
      <x:c r="D158" s="25"/>
      <x:c r="E158" s="25"/>
      <x:c r="F158" s="34"/>
      <x:c r="G158" s="34"/>
      <x:c r="H158" s="25"/>
      <x:c r="I158" s="25"/>
      <x:c r="J158" s="25"/>
      <x:c r="K158" s="30"/>
      <x:c r="L158" s="30"/>
    </x:row>
    <x:row r="159">
      <x:c r="A159" s="25"/>
      <x:c r="B159" s="25"/>
      <x:c r="C159" s="25"/>
      <x:c r="D159" s="25"/>
      <x:c r="E159" s="25"/>
      <x:c r="F159" s="34"/>
      <x:c r="G159" s="34"/>
      <x:c r="H159" s="25"/>
      <x:c r="I159" s="25"/>
      <x:c r="J159" s="25"/>
      <x:c r="K159" s="30"/>
      <x:c r="L159" s="30"/>
    </x:row>
    <x:row r="160">
      <x:c r="A160" s="25"/>
      <x:c r="B160" s="25"/>
      <x:c r="C160" s="25"/>
      <x:c r="D160" s="25"/>
      <x:c r="E160" s="25"/>
      <x:c r="F160" s="34"/>
      <x:c r="G160" s="34"/>
      <x:c r="H160" s="25"/>
      <x:c r="I160" s="25"/>
      <x:c r="J160" s="25"/>
      <x:c r="K160" s="30"/>
      <x:c r="L160" s="30"/>
    </x:row>
    <x:row r="161">
      <x:c r="A161" s="25"/>
      <x:c r="B161" s="25"/>
      <x:c r="C161" s="25"/>
      <x:c r="D161" s="25"/>
      <x:c r="E161" s="25"/>
      <x:c r="F161" s="34"/>
      <x:c r="G161" s="34"/>
      <x:c r="H161" s="25"/>
      <x:c r="I161" s="25"/>
      <x:c r="J161" s="25"/>
      <x:c r="K161" s="30"/>
      <x:c r="L161" s="30"/>
    </x:row>
    <x:row r="162">
      <x:c r="A162" s="25"/>
      <x:c r="B162" s="25"/>
      <x:c r="C162" s="25"/>
      <x:c r="D162" s="25"/>
      <x:c r="E162" s="25"/>
      <x:c r="F162" s="34"/>
      <x:c r="G162" s="34"/>
      <x:c r="H162" s="25"/>
      <x:c r="I162" s="25"/>
      <x:c r="J162" s="25"/>
      <x:c r="K162" s="30"/>
      <x:c r="L162" s="30"/>
    </x:row>
    <x:row r="163">
      <x:c r="A163" s="25"/>
      <x:c r="B163" s="25"/>
      <x:c r="C163" s="25"/>
      <x:c r="D163" s="25"/>
      <x:c r="E163" s="25"/>
      <x:c r="F163" s="34"/>
      <x:c r="G163" s="34"/>
      <x:c r="H163" s="25"/>
      <x:c r="I163" s="25"/>
      <x:c r="J163" s="25"/>
      <x:c r="K163" s="30"/>
      <x:c r="L163" s="30"/>
    </x:row>
    <x:row r="164">
      <x:c r="A164" s="25"/>
      <x:c r="B164" s="25"/>
      <x:c r="C164" s="25"/>
      <x:c r="D164" s="25"/>
      <x:c r="E164" s="25"/>
      <x:c r="F164" s="34"/>
      <x:c r="G164" s="34"/>
      <x:c r="H164" s="25"/>
      <x:c r="I164" s="25"/>
      <x:c r="J164" s="25"/>
      <x:c r="K164" s="30"/>
      <x:c r="L164" s="30"/>
    </x:row>
    <x:row r="165">
      <x:c r="A165" s="25"/>
      <x:c r="B165" s="25"/>
      <x:c r="C165" s="25"/>
      <x:c r="D165" s="25"/>
      <x:c r="E165" s="25"/>
      <x:c r="F165" s="34"/>
      <x:c r="G165" s="34"/>
      <x:c r="H165" s="25"/>
      <x:c r="I165" s="25"/>
      <x:c r="J165" s="25"/>
      <x:c r="K165" s="30"/>
      <x:c r="L165" s="30"/>
    </x:row>
    <x:row r="166">
      <x:c r="A166" s="25"/>
      <x:c r="B166" s="25"/>
      <x:c r="C166" s="25"/>
      <x:c r="D166" s="25"/>
      <x:c r="E166" s="25"/>
      <x:c r="F166" s="34"/>
      <x:c r="G166" s="34"/>
      <x:c r="H166" s="25"/>
      <x:c r="I166" s="25"/>
      <x:c r="J166" s="25"/>
      <x:c r="K166" s="30"/>
      <x:c r="L166" s="30"/>
    </x:row>
    <x:row r="167">
      <x:c r="A167" s="25"/>
      <x:c r="B167" s="25"/>
      <x:c r="C167" s="25"/>
      <x:c r="D167" s="25"/>
      <x:c r="E167" s="25"/>
      <x:c r="F167" s="34"/>
      <x:c r="G167" s="34"/>
      <x:c r="H167" s="25"/>
      <x:c r="I167" s="25"/>
      <x:c r="J167" s="25"/>
      <x:c r="K167" s="30"/>
      <x:c r="L167" s="30"/>
    </x:row>
    <x:row r="168">
      <x:c r="A168" s="25"/>
      <x:c r="B168" s="25"/>
      <x:c r="C168" s="25"/>
      <x:c r="D168" s="25"/>
      <x:c r="E168" s="25"/>
      <x:c r="F168" s="34"/>
      <x:c r="G168" s="34"/>
      <x:c r="H168" s="25"/>
      <x:c r="I168" s="25"/>
      <x:c r="J168" s="25"/>
      <x:c r="K168" s="30"/>
      <x:c r="L168" s="30"/>
    </x:row>
    <x:row r="169">
      <x:c r="A169" s="25"/>
      <x:c r="B169" s="25"/>
      <x:c r="C169" s="25"/>
      <x:c r="D169" s="25"/>
      <x:c r="E169" s="25"/>
      <x:c r="F169" s="34"/>
      <x:c r="G169" s="34"/>
      <x:c r="H169" s="25"/>
      <x:c r="I169" s="25"/>
      <x:c r="J169" s="25"/>
      <x:c r="K169" s="30"/>
      <x:c r="L169" s="30"/>
    </x:row>
    <x:row r="170">
      <x:c r="A170" s="25"/>
      <x:c r="B170" s="25"/>
      <x:c r="C170" s="25"/>
      <x:c r="D170" s="25"/>
      <x:c r="E170" s="25"/>
      <x:c r="F170" s="34"/>
      <x:c r="G170" s="34"/>
      <x:c r="H170" s="25"/>
      <x:c r="I170" s="25"/>
      <x:c r="J170" s="25"/>
      <x:c r="K170" s="30"/>
      <x:c r="L170" s="30"/>
    </x:row>
    <x:row r="171">
      <x:c r="A171" s="25"/>
      <x:c r="B171" s="25"/>
      <x:c r="C171" s="25"/>
      <x:c r="D171" s="25"/>
      <x:c r="E171" s="25"/>
      <x:c r="F171" s="34"/>
      <x:c r="G171" s="34"/>
      <x:c r="H171" s="25"/>
      <x:c r="I171" s="25"/>
      <x:c r="J171" s="25"/>
      <x:c r="K171" s="30"/>
      <x:c r="L171" s="30"/>
    </x:row>
    <x:row r="172">
      <x:c r="A172" s="25"/>
      <x:c r="B172" s="25"/>
      <x:c r="C172" s="25"/>
      <x:c r="D172" s="25"/>
      <x:c r="E172" s="25"/>
      <x:c r="F172" s="34"/>
      <x:c r="G172" s="34"/>
      <x:c r="H172" s="25"/>
      <x:c r="I172" s="25"/>
      <x:c r="J172" s="25"/>
      <x:c r="K172" s="30"/>
      <x:c r="L172" s="30"/>
    </x:row>
    <x:row r="173">
      <x:c r="A173" s="25"/>
      <x:c r="B173" s="25"/>
      <x:c r="C173" s="25"/>
      <x:c r="D173" s="25"/>
      <x:c r="E173" s="25"/>
      <x:c r="F173" s="34"/>
      <x:c r="G173" s="34"/>
      <x:c r="H173" s="25"/>
      <x:c r="I173" s="25"/>
      <x:c r="J173" s="25"/>
      <x:c r="K173" s="30"/>
      <x:c r="L173" s="30"/>
    </x:row>
    <x:row r="174">
      <x:c r="A174" s="25"/>
      <x:c r="B174" s="25"/>
      <x:c r="C174" s="25"/>
      <x:c r="D174" s="25"/>
      <x:c r="E174" s="25"/>
      <x:c r="F174" s="34"/>
      <x:c r="G174" s="34"/>
      <x:c r="H174" s="25"/>
      <x:c r="I174" s="25"/>
      <x:c r="J174" s="25"/>
      <x:c r="K174" s="30"/>
      <x:c r="L174" s="30"/>
    </x:row>
    <x:row r="175">
      <x:c r="A175" s="25"/>
      <x:c r="B175" s="25"/>
      <x:c r="C175" s="25"/>
      <x:c r="D175" s="25"/>
      <x:c r="E175" s="25"/>
      <x:c r="F175" s="34"/>
      <x:c r="G175" s="34"/>
      <x:c r="H175" s="25"/>
      <x:c r="I175" s="25"/>
      <x:c r="J175" s="25"/>
      <x:c r="K175" s="30"/>
      <x:c r="L175" s="30"/>
    </x:row>
    <x:row r="176">
      <x:c r="A176" s="25"/>
      <x:c r="B176" s="25"/>
      <x:c r="C176" s="25"/>
      <x:c r="D176" s="25"/>
      <x:c r="E176" s="25"/>
      <x:c r="F176" s="34"/>
      <x:c r="G176" s="34"/>
      <x:c r="H176" s="25"/>
      <x:c r="I176" s="25"/>
      <x:c r="J176" s="25"/>
      <x:c r="K176" s="30"/>
      <x:c r="L176" s="30"/>
    </x:row>
    <x:row r="177">
      <x:c r="A177" s="25"/>
      <x:c r="B177" s="25"/>
      <x:c r="C177" s="25"/>
      <x:c r="D177" s="25"/>
      <x:c r="E177" s="25"/>
      <x:c r="F177" s="34"/>
      <x:c r="G177" s="34"/>
      <x:c r="H177" s="25"/>
      <x:c r="I177" s="25"/>
      <x:c r="J177" s="25"/>
      <x:c r="K177" s="30"/>
      <x:c r="L177" s="30"/>
    </x:row>
    <x:row r="178">
      <x:c r="A178" s="25"/>
      <x:c r="B178" s="25"/>
      <x:c r="C178" s="25"/>
      <x:c r="D178" s="25"/>
      <x:c r="E178" s="25"/>
      <x:c r="F178" s="34"/>
      <x:c r="G178" s="34"/>
      <x:c r="H178" s="25"/>
      <x:c r="I178" s="25"/>
      <x:c r="J178" s="25"/>
      <x:c r="K178" s="30"/>
      <x:c r="L178" s="30"/>
    </x:row>
    <x:row r="179">
      <x:c r="A179" s="25"/>
      <x:c r="B179" s="25"/>
      <x:c r="C179" s="25"/>
      <x:c r="D179" s="25"/>
      <x:c r="E179" s="25"/>
      <x:c r="F179" s="34"/>
      <x:c r="G179" s="34"/>
      <x:c r="H179" s="25"/>
      <x:c r="I179" s="25"/>
      <x:c r="J179" s="25"/>
      <x:c r="K179" s="30"/>
      <x:c r="L179" s="30"/>
    </x:row>
    <x:row r="180">
      <x:c r="A180" s="25"/>
      <x:c r="B180" s="25"/>
      <x:c r="C180" s="25"/>
      <x:c r="D180" s="25"/>
      <x:c r="E180" s="25"/>
      <x:c r="F180" s="34"/>
      <x:c r="G180" s="34"/>
      <x:c r="H180" s="25"/>
      <x:c r="I180" s="25"/>
      <x:c r="J180" s="25"/>
      <x:c r="K180" s="30"/>
      <x:c r="L180" s="30"/>
    </x:row>
    <x:row r="181">
      <x:c r="A181" s="25"/>
      <x:c r="B181" s="25"/>
      <x:c r="C181" s="25"/>
      <x:c r="D181" s="25"/>
      <x:c r="E181" s="25"/>
      <x:c r="F181" s="34"/>
      <x:c r="G181" s="34"/>
      <x:c r="H181" s="25"/>
      <x:c r="I181" s="25"/>
      <x:c r="J181" s="25"/>
      <x:c r="K181" s="30"/>
      <x:c r="L181" s="30"/>
    </x:row>
    <x:row r="182">
      <x:c r="A182" s="25"/>
      <x:c r="B182" s="25"/>
      <x:c r="C182" s="25"/>
      <x:c r="D182" s="25"/>
      <x:c r="E182" s="25"/>
      <x:c r="F182" s="34"/>
      <x:c r="G182" s="34"/>
      <x:c r="H182" s="25"/>
      <x:c r="I182" s="25"/>
      <x:c r="J182" s="25"/>
      <x:c r="K182" s="30"/>
      <x:c r="L182" s="30"/>
    </x:row>
    <x:row r="183">
      <x:c r="A183" s="25"/>
      <x:c r="B183" s="25"/>
      <x:c r="C183" s="25"/>
      <x:c r="D183" s="25"/>
      <x:c r="E183" s="25"/>
      <x:c r="F183" s="34"/>
      <x:c r="G183" s="34"/>
      <x:c r="H183" s="25"/>
      <x:c r="I183" s="25"/>
      <x:c r="J183" s="25"/>
      <x:c r="K183" s="30"/>
      <x:c r="L183" s="30"/>
    </x:row>
    <x:row r="184">
      <x:c r="A184" s="25"/>
      <x:c r="B184" s="25"/>
      <x:c r="C184" s="25"/>
      <x:c r="D184" s="25"/>
      <x:c r="E184" s="25"/>
      <x:c r="F184" s="34"/>
      <x:c r="G184" s="34"/>
      <x:c r="H184" s="25"/>
      <x:c r="I184" s="25"/>
      <x:c r="J184" s="25"/>
      <x:c r="K184" s="30"/>
      <x:c r="L184" s="30"/>
    </x:row>
    <x:row r="185">
      <x:c r="A185" s="25"/>
      <x:c r="B185" s="25"/>
      <x:c r="C185" s="25"/>
      <x:c r="D185" s="25"/>
      <x:c r="E185" s="25"/>
      <x:c r="F185" s="34"/>
      <x:c r="G185" s="34"/>
      <x:c r="H185" s="25"/>
      <x:c r="I185" s="25"/>
      <x:c r="J185" s="25"/>
      <x:c r="K185" s="30"/>
      <x:c r="L185" s="30"/>
    </x:row>
    <x:row r="186">
      <x:c r="A186" s="25"/>
      <x:c r="B186" s="25"/>
      <x:c r="C186" s="25"/>
      <x:c r="D186" s="25"/>
      <x:c r="E186" s="25"/>
      <x:c r="F186" s="34"/>
      <x:c r="G186" s="34"/>
      <x:c r="H186" s="25"/>
      <x:c r="I186" s="25"/>
      <x:c r="J186" s="25"/>
      <x:c r="K186" s="30"/>
      <x:c r="L186" s="30"/>
    </x:row>
    <x:row r="187">
      <x:c r="A187" s="25"/>
      <x:c r="B187" s="25"/>
      <x:c r="C187" s="25"/>
      <x:c r="D187" s="25"/>
      <x:c r="E187" s="25"/>
      <x:c r="F187" s="34"/>
      <x:c r="G187" s="34"/>
      <x:c r="H187" s="25"/>
      <x:c r="I187" s="25"/>
      <x:c r="J187" s="25"/>
      <x:c r="K187" s="30"/>
      <x:c r="L187" s="30"/>
    </x:row>
    <x:row r="188">
      <x:c r="A188" s="25"/>
      <x:c r="B188" s="25"/>
      <x:c r="C188" s="25"/>
      <x:c r="D188" s="25"/>
      <x:c r="E188" s="25"/>
      <x:c r="F188" s="34"/>
      <x:c r="G188" s="34"/>
      <x:c r="H188" s="25"/>
      <x:c r="I188" s="25"/>
      <x:c r="J188" s="25"/>
      <x:c r="K188" s="30"/>
      <x:c r="L188" s="30"/>
    </x:row>
    <x:row r="189">
      <x:c r="A189" s="25"/>
      <x:c r="B189" s="25"/>
      <x:c r="C189" s="25"/>
      <x:c r="D189" s="25"/>
      <x:c r="E189" s="25"/>
      <x:c r="F189" s="34"/>
      <x:c r="G189" s="34"/>
      <x:c r="H189" s="25"/>
      <x:c r="I189" s="25"/>
      <x:c r="J189" s="25"/>
      <x:c r="K189" s="30"/>
      <x:c r="L189" s="30"/>
    </x:row>
    <x:row r="190">
      <x:c r="A190" s="25"/>
      <x:c r="B190" s="25"/>
      <x:c r="C190" s="25"/>
      <x:c r="D190" s="25"/>
      <x:c r="E190" s="25"/>
      <x:c r="F190" s="34"/>
      <x:c r="G190" s="34"/>
      <x:c r="H190" s="25"/>
      <x:c r="I190" s="25"/>
      <x:c r="J190" s="25"/>
      <x:c r="K190" s="30"/>
      <x:c r="L190" s="30"/>
    </x:row>
    <x:row r="191">
      <x:c r="A191" s="25"/>
      <x:c r="B191" s="25"/>
      <x:c r="C191" s="25"/>
      <x:c r="D191" s="25"/>
      <x:c r="E191" s="25"/>
      <x:c r="F191" s="34"/>
      <x:c r="G191" s="34"/>
      <x:c r="H191" s="25"/>
      <x:c r="I191" s="25"/>
      <x:c r="J191" s="25"/>
      <x:c r="K191" s="30"/>
      <x:c r="L191" s="30"/>
    </x:row>
    <x:row r="192">
      <x:c r="A192" s="25"/>
      <x:c r="B192" s="25"/>
      <x:c r="C192" s="25"/>
      <x:c r="D192" s="25"/>
      <x:c r="E192" s="25"/>
      <x:c r="F192" s="34"/>
      <x:c r="G192" s="34"/>
      <x:c r="H192" s="25"/>
      <x:c r="I192" s="25"/>
      <x:c r="J192" s="25"/>
      <x:c r="K192" s="30"/>
      <x:c r="L192" s="30"/>
    </x:row>
    <x:row r="193">
      <x:c r="A193" s="25"/>
      <x:c r="B193" s="25"/>
      <x:c r="C193" s="25"/>
      <x:c r="D193" s="25"/>
      <x:c r="E193" s="25"/>
      <x:c r="F193" s="34"/>
      <x:c r="G193" s="34"/>
      <x:c r="H193" s="25"/>
      <x:c r="I193" s="25"/>
      <x:c r="J193" s="25"/>
      <x:c r="K193" s="30"/>
      <x:c r="L193" s="30"/>
    </x:row>
    <x:row r="194">
      <x:c r="A194" s="25"/>
      <x:c r="B194" s="25"/>
      <x:c r="C194" s="25"/>
      <x:c r="D194" s="25"/>
      <x:c r="E194" s="25"/>
      <x:c r="F194" s="34"/>
      <x:c r="G194" s="34"/>
      <x:c r="H194" s="25"/>
      <x:c r="I194" s="25"/>
      <x:c r="J194" s="25"/>
      <x:c r="K194" s="30"/>
      <x:c r="L194" s="30"/>
    </x:row>
    <x:row r="195">
      <x:c r="A195" s="25"/>
      <x:c r="B195" s="25"/>
      <x:c r="C195" s="25"/>
      <x:c r="D195" s="25"/>
      <x:c r="E195" s="25"/>
      <x:c r="F195" s="34"/>
      <x:c r="G195" s="34"/>
      <x:c r="H195" s="25"/>
      <x:c r="I195" s="25"/>
      <x:c r="J195" s="25"/>
      <x:c r="K195" s="30"/>
      <x:c r="L195" s="30"/>
    </x:row>
    <x:row r="196">
      <x:c r="A196" s="25"/>
      <x:c r="B196" s="25"/>
      <x:c r="C196" s="25"/>
      <x:c r="D196" s="25"/>
      <x:c r="E196" s="25"/>
      <x:c r="F196" s="34"/>
      <x:c r="G196" s="34"/>
      <x:c r="H196" s="25"/>
      <x:c r="I196" s="25"/>
      <x:c r="J196" s="25"/>
      <x:c r="K196" s="30"/>
      <x:c r="L196" s="30"/>
    </x:row>
    <x:row r="197">
      <x:c r="A197" s="25"/>
      <x:c r="B197" s="25"/>
      <x:c r="C197" s="25"/>
      <x:c r="D197" s="25"/>
      <x:c r="E197" s="25"/>
      <x:c r="F197" s="34"/>
      <x:c r="G197" s="34"/>
      <x:c r="H197" s="25"/>
      <x:c r="I197" s="25"/>
      <x:c r="J197" s="25"/>
      <x:c r="K197" s="30"/>
      <x:c r="L197" s="30"/>
    </x:row>
    <x:row r="198">
      <x:c r="A198" s="25"/>
      <x:c r="B198" s="25"/>
      <x:c r="C198" s="25"/>
      <x:c r="D198" s="25"/>
      <x:c r="E198" s="25"/>
      <x:c r="F198" s="34"/>
      <x:c r="G198" s="34"/>
      <x:c r="H198" s="25"/>
      <x:c r="I198" s="25"/>
      <x:c r="J198" s="25"/>
      <x:c r="K198" s="30"/>
      <x:c r="L198" s="30"/>
    </x:row>
    <x:row r="199">
      <x:c r="A199" s="25"/>
      <x:c r="B199" s="25"/>
      <x:c r="C199" s="25"/>
      <x:c r="D199" s="25"/>
      <x:c r="E199" s="25"/>
      <x:c r="F199" s="34"/>
      <x:c r="G199" s="34"/>
      <x:c r="H199" s="25"/>
      <x:c r="I199" s="25"/>
      <x:c r="J199" s="25"/>
      <x:c r="K199" s="30"/>
      <x:c r="L199" s="30"/>
    </x:row>
    <x:row r="200">
      <x:c r="A200" s="25"/>
      <x:c r="B200" s="25"/>
      <x:c r="C200" s="25"/>
      <x:c r="D200" s="25"/>
      <x:c r="E200" s="25"/>
      <x:c r="F200" s="34"/>
      <x:c r="G200" s="34"/>
      <x:c r="H200" s="25"/>
      <x:c r="I200" s="25"/>
      <x:c r="J200" s="25"/>
      <x:c r="K200" s="30"/>
      <x:c r="L200" s="30"/>
    </x:row>
    <x:row r="201">
      <x:c r="A201" s="25"/>
      <x:c r="B201" s="25"/>
      <x:c r="C201" s="25"/>
      <x:c r="D201" s="25"/>
      <x:c r="E201" s="25"/>
      <x:c r="F201" s="34"/>
      <x:c r="G201" s="34"/>
      <x:c r="H201" s="25"/>
      <x:c r="I201" s="25"/>
      <x:c r="J201" s="25"/>
      <x:c r="K201" s="30"/>
      <x:c r="L201" s="30"/>
    </x:row>
    <x:row r="202">
      <x:c r="A202" s="25"/>
      <x:c r="B202" s="25"/>
      <x:c r="C202" s="25"/>
      <x:c r="D202" s="25"/>
      <x:c r="E202" s="25"/>
      <x:c r="F202" s="34"/>
      <x:c r="G202" s="34"/>
      <x:c r="H202" s="25"/>
      <x:c r="I202" s="25"/>
      <x:c r="J202" s="25"/>
      <x:c r="K202" s="30"/>
      <x:c r="L202" s="30"/>
    </x:row>
    <x:row r="203">
      <x:c r="A203" s="25"/>
      <x:c r="B203" s="25"/>
      <x:c r="C203" s="25"/>
      <x:c r="D203" s="25"/>
      <x:c r="E203" s="25"/>
      <x:c r="F203" s="34"/>
      <x:c r="G203" s="34"/>
      <x:c r="H203" s="25"/>
      <x:c r="I203" s="25"/>
      <x:c r="J203" s="25"/>
      <x:c r="K203" s="30"/>
      <x:c r="L203" s="30"/>
    </x:row>
    <x:row r="204">
      <x:c r="A204" s="25"/>
      <x:c r="B204" s="25"/>
      <x:c r="C204" s="25"/>
      <x:c r="D204" s="25"/>
      <x:c r="E204" s="25"/>
      <x:c r="F204" s="34"/>
      <x:c r="G204" s="34"/>
      <x:c r="H204" s="25"/>
      <x:c r="I204" s="25"/>
      <x:c r="J204" s="25"/>
      <x:c r="K204" s="30"/>
      <x:c r="L204" s="30"/>
    </x:row>
  </x:sheetData>
  <x:mergeCells>
    <x:mergeCell ref="A1:L1"/>
    <x:mergeCell ref="A2:L2"/>
  </x:mergeCells>
  <x:dataValidations count="1">
    <x:dataValidation type="list" sqref="D5:D204">
      <x:formula1>"承認,確認待ち,不可"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3B8C8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2" hidden="0" customWidth="1"/>
    <x:col min="3" max="3" width="14" hidden="0" customWidth="1"/>
    <x:col min="4" max="4" width="14" hidden="0" customWidth="1"/>
    <x:col min="5" max="5" width="14" hidden="0" customWidth="1"/>
    <x:col min="6" max="6" width="18" hidden="0" customWidth="1"/>
    <x:col min="7" max="7" width="18" hidden="0" customWidth="1"/>
    <x:col min="8" max="8" width="13" hidden="0" customWidth="1"/>
    <x:col min="9" max="9" width="16" hidden="0" customWidth="1"/>
    <x:col min="10" max="10" width="18" hidden="0" customWidth="1"/>
    <x:col min="11" max="11" width="18" hidden="0" customWidth="1"/>
    <x:col min="12" max="12" width="44" hidden="0" customWidth="1"/>
  </x:cols>
  <x:sheetData>
    <x:row r="1" ht="34" customHeight="1">
      <x:c r="A1" s="31" t="str">
        <x:v>2027年 法人ギフト国・カテゴリ適格性台帳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</x:row>
    <x:row r="2" ht="23" customHeight="1">
      <x:c r="A2" s="32" t="str">
        <x:v>第4.0版 · 2026-10-21 · 記入用テンプレート（例示行付き）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</x:row>
    <x:row r="4" ht="30" customHeight="1">
      <x:c r="A4" s="27" t="str">
        <x:v>商品管理番号</x:v>
      </x:c>
      <x:c r="B4" s="27" t="str">
        <x:v>市場ID</x:v>
      </x:c>
      <x:c r="C4" s="27" t="str">
        <x:v>カテゴリID</x:v>
      </x:c>
      <x:c r="D4" s="27" t="str">
        <x:v>供給</x:v>
      </x:c>
      <x:c r="E4" s="27" t="str">
        <x:v>配送</x:v>
      </x:c>
      <x:c r="F4" s="27" t="str">
        <x:v>会社・現地審査</x:v>
      </x:c>
      <x:c r="G4" s="27" t="str">
        <x:v>ルールID</x:v>
      </x:c>
      <x:c r="H4" s="27" t="str">
        <x:v>次回確認日</x:v>
      </x:c>
      <x:c r="I4" s="27" t="str">
        <x:v>最終判断</x:v>
      </x:c>
      <x:c r="J4" s="27" t="str">
        <x:v>見直しフラグ</x:v>
      </x:c>
      <x:c r="K4" s="27" t="str">
        <x:v>代替品ゲート</x:v>
      </x:c>
      <x:c r="L4" s="27" t="str">
        <x:v>根拠URL</x:v>
      </x:c>
    </x:row>
    <x:row r="5">
      <x:c r="A5" s="25" t="str">
        <x:v>SKU-FOOD-01</x:v>
      </x:c>
      <x:c r="B5" s="25" t="str">
        <x:v>US</x:v>
      </x:c>
      <x:c r="C5" s="25" t="str">
        <x:v>FOOD</x:v>
      </x:c>
      <x:c r="D5" s="25" t="str">
        <x:v>承認</x:v>
      </x:c>
      <x:c r="E5" s="25" t="str">
        <x:v>確認待ち</x:v>
      </x:c>
      <x:c r="F5" s="25" t="str">
        <x:v>確認待ち</x:v>
      </x:c>
      <x:c r="G5" s="25" t="str">
        <x:v>R-US-FOOD</x:v>
      </x:c>
      <x:c r="H5" s="34" t="d">
        <x:v>2027-01-21T00:00:00.000Z</x:v>
      </x:c>
      <x:c r="I5" s="25" t="str">
        <x:f>IF(A5="","",IF(OR(D5="不可",E5="不可",F5="不可",COUNTIFS('ルール'!$A$5:$A$204,G5,'ルール'!$D$5:$D$204,"不可")&gt;0,COUNTIFS('市場'!$A$5:$A$104,B5,'市場'!$H$5:$H$104,"不可")&gt;0),"不可",IF(AND(D5="承認",E5="承認",F5="承認",H5&lt;&gt;"",H5&gt;=TODAY(),L5&lt;&gt;"",COUNTIFS('ルール'!$A$5:$A$204,G5,'ルール'!$B$5:$B$204,B5,'ルール'!$C$5:$C$204,C5,'ルール'!$D$5:$D$204,"承認",'ルール'!$E$5:$E$204,"&lt;&gt;",'ルール'!$F$5:$F$204,"&lt;="&amp;TODAY(),'ルール'!$G$5:$G$204,"&gt;="&amp;TODAY(),'ルール'!$H$5:$H$204,"&lt;&gt;")&gt;0,COUNTIFS('市場'!$A$5:$A$104,B5,'市場'!$E$5:$E$104,"&lt;&gt;",'市場'!$G$5:$G$104,"&gt;="&amp;TODAY(),'市場'!$H$5:$H$104,"承認",'市場'!$I$5:$I$104,"&lt;&gt;")&gt;0,COUNTIFS('カテゴリ'!$A$5:$A$104,C5,'カテゴリ'!$E$5:$E$104,"&lt;&gt;")&gt;0),"承認","確認待ち")))</x:f>
        <x:v>確認待ち</x:v>
      </x:c>
      <x:c r="J5" s="25" t="str">
        <x:f>IF(A5="","",IF(OR(H5="",COUNTIFS('ルール'!$A$5:$A$204,G5,'ルール'!$F$5:$F$204,"&lt;&gt;",'ルール'!$G$5:$G$204,"&lt;&gt;")=0),"見直し日なし",IF(OR(H5&lt;TODAY(),COUNTIFS('ルール'!$A$5:$A$204,G5,'ルール'!$F$5:$F$204,"&lt;="&amp;TODAY(),'ルール'!$G$5:$G$204,"&gt;="&amp;TODAY(),'ルール'!$E$5:$E$204,"&lt;&gt;",'ルール'!$H$5:$H$204,"&lt;&gt;")=0,COUNTIFS('市場'!$A$5:$A$104,B5,'市場'!$G$5:$G$104,"&gt;="&amp;TODAY(),'市場'!$E$5:$E$104,"&lt;&gt;",'市場'!$I$5:$I$104,"&lt;&gt;")=0),"要見直し","有効")))</x:f>
        <x:v>有効</x:v>
      </x:c>
      <x:c r="K5" s="25" t="str">
        <x:f>IF(A5="","",IF(I5="承認","利用可",IF(COUNTIFS('代替品'!$B$5:$B$204,B5,'代替品'!$C$5:$C$204,C5,'代替品'!$D$5:$D$204,A5,'代替品'!$F$5:$F$204,"承認",'代替品'!$H$5:$H$204,"&lt;="&amp;TODAY(),'代替品'!$I$5:$I$204,"&gt;="&amp;TODAY(),'代替品'!$J$5:$J$204,"&lt;&gt;")&gt;0,"利用可","対応必要")))</x:f>
        <x:v>対応必要</x:v>
      </x:c>
      <x:c r="L5" s="25"/>
    </x:row>
    <x:row r="6">
      <x:c r="A6" s="25" t="str">
        <x:v>SKU-FOOD-01</x:v>
      </x:c>
      <x:c r="B6" s="25" t="str">
        <x:v>TW</x:v>
      </x:c>
      <x:c r="C6" s="25" t="str">
        <x:v>FOOD</x:v>
      </x:c>
      <x:c r="D6" s="25" t="str">
        <x:v>承認</x:v>
      </x:c>
      <x:c r="E6" s="25" t="str">
        <x:v>確認待ち</x:v>
      </x:c>
      <x:c r="F6" s="25" t="str">
        <x:v>確認待ち</x:v>
      </x:c>
      <x:c r="G6" s="25" t="str">
        <x:v>R-TW-FOOD</x:v>
      </x:c>
      <x:c r="H6" s="34" t="d">
        <x:v>2027-01-21T00:00:00.000Z</x:v>
      </x:c>
      <x:c r="I6" s="25" t="str">
        <x:f>IF(A6="","",IF(OR(D6="不可",E6="不可",F6="不可",COUNTIFS('ルール'!$A$5:$A$204,G6,'ルール'!$D$5:$D$204,"不可")&gt;0,COUNTIFS('市場'!$A$5:$A$104,B6,'市場'!$H$5:$H$104,"不可")&gt;0),"不可",IF(AND(D6="承認",E6="承認",F6="承認",H6&lt;&gt;"",H6&gt;=TODAY(),L6&lt;&gt;"",COUNTIFS('ルール'!$A$5:$A$204,G6,'ルール'!$B$5:$B$204,B6,'ルール'!$C$5:$C$204,C6,'ルール'!$D$5:$D$204,"承認",'ルール'!$E$5:$E$204,"&lt;&gt;",'ルール'!$F$5:$F$204,"&lt;="&amp;TODAY(),'ルール'!$G$5:$G$204,"&gt;="&amp;TODAY(),'ルール'!$H$5:$H$204,"&lt;&gt;")&gt;0,COUNTIFS('市場'!$A$5:$A$104,B6,'市場'!$E$5:$E$104,"&lt;&gt;",'市場'!$G$5:$G$104,"&gt;="&amp;TODAY(),'市場'!$H$5:$H$104,"承認",'市場'!$I$5:$I$104,"&lt;&gt;")&gt;0,COUNTIFS('カテゴリ'!$A$5:$A$104,C6,'カテゴリ'!$E$5:$E$104,"&lt;&gt;")&gt;0),"承認","確認待ち")))</x:f>
        <x:v>確認待ち</x:v>
      </x:c>
      <x:c r="J6" s="25" t="str">
        <x:f>IF(A6="","",IF(OR(H6="",COUNTIFS('ルール'!$A$5:$A$204,G6,'ルール'!$F$5:$F$204,"&lt;&gt;",'ルール'!$G$5:$G$204,"&lt;&gt;")=0),"見直し日なし",IF(OR(H6&lt;TODAY(),COUNTIFS('ルール'!$A$5:$A$204,G6,'ルール'!$F$5:$F$204,"&lt;="&amp;TODAY(),'ルール'!$G$5:$G$204,"&gt;="&amp;TODAY(),'ルール'!$E$5:$E$204,"&lt;&gt;",'ルール'!$H$5:$H$204,"&lt;&gt;")=0,COUNTIFS('市場'!$A$5:$A$104,B6,'市場'!$G$5:$G$104,"&gt;="&amp;TODAY(),'市場'!$E$5:$E$104,"&lt;&gt;",'市場'!$I$5:$I$104,"&lt;&gt;")=0),"要見直し","有効")))</x:f>
        <x:v>有効</x:v>
      </x:c>
      <x:c r="K6" s="25" t="str">
        <x:f>IF(A6="","",IF(I6="承認","利用可",IF(COUNTIFS('代替品'!$B$5:$B$204,B6,'代替品'!$C$5:$C$204,C6,'代替品'!$D$5:$D$204,A6,'代替品'!$F$5:$F$204,"承認",'代替品'!$H$5:$H$204,"&lt;="&amp;TODAY(),'代替品'!$I$5:$I$204,"&gt;="&amp;TODAY(),'代替品'!$J$5:$J$204,"&lt;&gt;")&gt;0,"利用可","対応必要")))</x:f>
        <x:v>対応必要</x:v>
      </x:c>
      <x:c r="L6" s="25"/>
    </x:row>
    <x:row r="7">
      <x:c r="A7" s="25" t="str">
        <x:v>SKU-FOOD-01</x:v>
      </x:c>
      <x:c r="B7" s="25" t="str">
        <x:v>JP</x:v>
      </x:c>
      <x:c r="C7" s="25" t="str">
        <x:v>FOOD</x:v>
      </x:c>
      <x:c r="D7" s="25" t="str">
        <x:v>承認</x:v>
      </x:c>
      <x:c r="E7" s="25" t="str">
        <x:v>確認待ち</x:v>
      </x:c>
      <x:c r="F7" s="25" t="str">
        <x:v>確認待ち</x:v>
      </x:c>
      <x:c r="G7" s="25" t="str">
        <x:v>R-JP-FOOD</x:v>
      </x:c>
      <x:c r="H7" s="34" t="d">
        <x:v>2027-01-21T00:00:00.000Z</x:v>
      </x:c>
      <x:c r="I7" s="25" t="str">
        <x:f>IF(A7="","",IF(OR(D7="不可",E7="不可",F7="不可",COUNTIFS('ルール'!$A$5:$A$204,G7,'ルール'!$D$5:$D$204,"不可")&gt;0,COUNTIFS('市場'!$A$5:$A$104,B7,'市場'!$H$5:$H$104,"不可")&gt;0),"不可",IF(AND(D7="承認",E7="承認",F7="承認",H7&lt;&gt;"",H7&gt;=TODAY(),L7&lt;&gt;"",COUNTIFS('ルール'!$A$5:$A$204,G7,'ルール'!$B$5:$B$204,B7,'ルール'!$C$5:$C$204,C7,'ルール'!$D$5:$D$204,"承認",'ルール'!$E$5:$E$204,"&lt;&gt;",'ルール'!$F$5:$F$204,"&lt;="&amp;TODAY(),'ルール'!$G$5:$G$204,"&gt;="&amp;TODAY(),'ルール'!$H$5:$H$204,"&lt;&gt;")&gt;0,COUNTIFS('市場'!$A$5:$A$104,B7,'市場'!$E$5:$E$104,"&lt;&gt;",'市場'!$G$5:$G$104,"&gt;="&amp;TODAY(),'市場'!$H$5:$H$104,"承認",'市場'!$I$5:$I$104,"&lt;&gt;")&gt;0,COUNTIFS('カテゴリ'!$A$5:$A$104,C7,'カテゴリ'!$E$5:$E$104,"&lt;&gt;")&gt;0),"承認","確認待ち")))</x:f>
        <x:v>確認待ち</x:v>
      </x:c>
      <x:c r="J7" s="25" t="str">
        <x:f>IF(A7="","",IF(OR(H7="",COUNTIFS('ルール'!$A$5:$A$204,G7,'ルール'!$F$5:$F$204,"&lt;&gt;",'ルール'!$G$5:$G$204,"&lt;&gt;")=0),"見直し日なし",IF(OR(H7&lt;TODAY(),COUNTIFS('ルール'!$A$5:$A$204,G7,'ルール'!$F$5:$F$204,"&lt;="&amp;TODAY(),'ルール'!$G$5:$G$204,"&gt;="&amp;TODAY(),'ルール'!$E$5:$E$204,"&lt;&gt;",'ルール'!$H$5:$H$204,"&lt;&gt;")=0,COUNTIFS('市場'!$A$5:$A$104,B7,'市場'!$G$5:$G$104,"&gt;="&amp;TODAY(),'市場'!$E$5:$E$104,"&lt;&gt;",'市場'!$I$5:$I$104,"&lt;&gt;")=0),"要見直し","有効")))</x:f>
        <x:v>有効</x:v>
      </x:c>
      <x:c r="K7" s="25" t="str">
        <x:f>IF(A7="","",IF(I7="承認","利用可",IF(COUNTIFS('代替品'!$B$5:$B$204,B7,'代替品'!$C$5:$C$204,C7,'代替品'!$D$5:$D$204,A7,'代替品'!$F$5:$F$204,"承認",'代替品'!$H$5:$H$204,"&lt;="&amp;TODAY(),'代替品'!$I$5:$I$204,"&gt;="&amp;TODAY(),'代替品'!$J$5:$J$204,"&lt;&gt;")&gt;0,"利用可","対応必要")))</x:f>
        <x:v>対応必要</x:v>
      </x:c>
      <x:c r="L7" s="25"/>
    </x:row>
    <x:row r="8">
      <x:c r="A8" s="25"/>
      <x:c r="B8" s="25"/>
      <x:c r="C8" s="25"/>
      <x:c r="D8" s="25"/>
      <x:c r="E8" s="25"/>
      <x:c r="F8" s="25"/>
      <x:c r="G8" s="25"/>
      <x:c r="H8" s="34"/>
      <x:c r="I8" s="25" t="str">
        <x:f>IF(A8="","",IF(OR(D8="不可",E8="不可",F8="不可",COUNTIFS('ルール'!$A$5:$A$204,G8,'ルール'!$D$5:$D$204,"不可")&gt;0,COUNTIFS('市場'!$A$5:$A$104,B8,'市場'!$H$5:$H$104,"不可")&gt;0),"不可",IF(AND(D8="承認",E8="承認",F8="承認",H8&lt;&gt;"",H8&gt;=TODAY(),L8&lt;&gt;"",COUNTIFS('ルール'!$A$5:$A$204,G8,'ルール'!$B$5:$B$204,B8,'ルール'!$C$5:$C$204,C8,'ルール'!$D$5:$D$204,"承認",'ルール'!$E$5:$E$204,"&lt;&gt;",'ルール'!$F$5:$F$204,"&lt;="&amp;TODAY(),'ルール'!$G$5:$G$204,"&gt;="&amp;TODAY(),'ルール'!$H$5:$H$204,"&lt;&gt;")&gt;0,COUNTIFS('市場'!$A$5:$A$104,B8,'市場'!$E$5:$E$104,"&lt;&gt;",'市場'!$G$5:$G$104,"&gt;="&amp;TODAY(),'市場'!$H$5:$H$104,"承認",'市場'!$I$5:$I$104,"&lt;&gt;")&gt;0,COUNTIFS('カテゴリ'!$A$5:$A$104,C8,'カテゴリ'!$E$5:$E$104,"&lt;&gt;")&gt;0),"承認","確認待ち")))</x:f>
      </x:c>
      <x:c r="J8" s="25" t="str">
        <x:f>IF(A8="","",IF(OR(H8="",COUNTIFS('ルール'!$A$5:$A$204,G8,'ルール'!$F$5:$F$204,"&lt;&gt;",'ルール'!$G$5:$G$204,"&lt;&gt;")=0),"見直し日なし",IF(OR(H8&lt;TODAY(),COUNTIFS('ルール'!$A$5:$A$204,G8,'ルール'!$F$5:$F$204,"&lt;="&amp;TODAY(),'ルール'!$G$5:$G$204,"&gt;="&amp;TODAY(),'ルール'!$E$5:$E$204,"&lt;&gt;",'ルール'!$H$5:$H$204,"&lt;&gt;")=0,COUNTIFS('市場'!$A$5:$A$104,B8,'市場'!$G$5:$G$104,"&gt;="&amp;TODAY(),'市場'!$E$5:$E$104,"&lt;&gt;",'市場'!$I$5:$I$104,"&lt;&gt;")=0),"要見直し","有効")))</x:f>
      </x:c>
      <x:c r="K8" s="25" t="str">
        <x:f>IF(A8="","",IF(I8="承認","利用可",IF(COUNTIFS('代替品'!$B$5:$B$204,B8,'代替品'!$C$5:$C$204,C8,'代替品'!$D$5:$D$204,A8,'代替品'!$F$5:$F$204,"承認",'代替品'!$H$5:$H$204,"&lt;="&amp;TODAY(),'代替品'!$I$5:$I$204,"&gt;="&amp;TODAY(),'代替品'!$J$5:$J$204,"&lt;&gt;")&gt;0,"利用可","対応必要")))</x:f>
      </x:c>
      <x:c r="L8" s="25"/>
    </x:row>
    <x:row r="9">
      <x:c r="A9" s="25"/>
      <x:c r="B9" s="25"/>
      <x:c r="C9" s="25"/>
      <x:c r="D9" s="25"/>
      <x:c r="E9" s="25"/>
      <x:c r="F9" s="25"/>
      <x:c r="G9" s="25"/>
      <x:c r="H9" s="34"/>
      <x:c r="I9" s="25" t="str">
        <x:f>IF(A9="","",IF(OR(D9="不可",E9="不可",F9="不可",COUNTIFS('ルール'!$A$5:$A$204,G9,'ルール'!$D$5:$D$204,"不可")&gt;0,COUNTIFS('市場'!$A$5:$A$104,B9,'市場'!$H$5:$H$104,"不可")&gt;0),"不可",IF(AND(D9="承認",E9="承認",F9="承認",H9&lt;&gt;"",H9&gt;=TODAY(),L9&lt;&gt;"",COUNTIFS('ルール'!$A$5:$A$204,G9,'ルール'!$B$5:$B$204,B9,'ルール'!$C$5:$C$204,C9,'ルール'!$D$5:$D$204,"承認",'ルール'!$E$5:$E$204,"&lt;&gt;",'ルール'!$F$5:$F$204,"&lt;="&amp;TODAY(),'ルール'!$G$5:$G$204,"&gt;="&amp;TODAY(),'ルール'!$H$5:$H$204,"&lt;&gt;")&gt;0,COUNTIFS('市場'!$A$5:$A$104,B9,'市場'!$E$5:$E$104,"&lt;&gt;",'市場'!$G$5:$G$104,"&gt;="&amp;TODAY(),'市場'!$H$5:$H$104,"承認",'市場'!$I$5:$I$104,"&lt;&gt;")&gt;0,COUNTIFS('カテゴリ'!$A$5:$A$104,C9,'カテゴリ'!$E$5:$E$104,"&lt;&gt;")&gt;0),"承認","確認待ち")))</x:f>
      </x:c>
      <x:c r="J9" s="25" t="str">
        <x:f>IF(A9="","",IF(OR(H9="",COUNTIFS('ルール'!$A$5:$A$204,G9,'ルール'!$F$5:$F$204,"&lt;&gt;",'ルール'!$G$5:$G$204,"&lt;&gt;")=0),"見直し日なし",IF(OR(H9&lt;TODAY(),COUNTIFS('ルール'!$A$5:$A$204,G9,'ルール'!$F$5:$F$204,"&lt;="&amp;TODAY(),'ルール'!$G$5:$G$204,"&gt;="&amp;TODAY(),'ルール'!$E$5:$E$204,"&lt;&gt;",'ルール'!$H$5:$H$204,"&lt;&gt;")=0,COUNTIFS('市場'!$A$5:$A$104,B9,'市場'!$G$5:$G$104,"&gt;="&amp;TODAY(),'市場'!$E$5:$E$104,"&lt;&gt;",'市場'!$I$5:$I$104,"&lt;&gt;")=0),"要見直し","有効")))</x:f>
      </x:c>
      <x:c r="K9" s="25" t="str">
        <x:f>IF(A9="","",IF(I9="承認","利用可",IF(COUNTIFS('代替品'!$B$5:$B$204,B9,'代替品'!$C$5:$C$204,C9,'代替品'!$D$5:$D$204,A9,'代替品'!$F$5:$F$204,"承認",'代替品'!$H$5:$H$204,"&lt;="&amp;TODAY(),'代替品'!$I$5:$I$204,"&gt;="&amp;TODAY(),'代替品'!$J$5:$J$204,"&lt;&gt;")&gt;0,"利用可","対応必要")))</x:f>
      </x:c>
      <x:c r="L9" s="25"/>
    </x:row>
    <x:row r="10">
      <x:c r="A10" s="25"/>
      <x:c r="B10" s="25"/>
      <x:c r="C10" s="25"/>
      <x:c r="D10" s="25"/>
      <x:c r="E10" s="25"/>
      <x:c r="F10" s="25"/>
      <x:c r="G10" s="25"/>
      <x:c r="H10" s="34"/>
      <x:c r="I10" s="25" t="str">
        <x:f>IF(A10="","",IF(OR(D10="不可",E10="不可",F10="不可",COUNTIFS('ルール'!$A$5:$A$204,G10,'ルール'!$D$5:$D$204,"不可")&gt;0,COUNTIFS('市場'!$A$5:$A$104,B10,'市場'!$H$5:$H$104,"不可")&gt;0),"不可",IF(AND(D10="承認",E10="承認",F10="承認",H10&lt;&gt;"",H10&gt;=TODAY(),L10&lt;&gt;"",COUNTIFS('ルール'!$A$5:$A$204,G10,'ルール'!$B$5:$B$204,B10,'ルール'!$C$5:$C$204,C10,'ルール'!$D$5:$D$204,"承認",'ルール'!$E$5:$E$204,"&lt;&gt;",'ルール'!$F$5:$F$204,"&lt;="&amp;TODAY(),'ルール'!$G$5:$G$204,"&gt;="&amp;TODAY(),'ルール'!$H$5:$H$204,"&lt;&gt;")&gt;0,COUNTIFS('市場'!$A$5:$A$104,B10,'市場'!$E$5:$E$104,"&lt;&gt;",'市場'!$G$5:$G$104,"&gt;="&amp;TODAY(),'市場'!$H$5:$H$104,"承認",'市場'!$I$5:$I$104,"&lt;&gt;")&gt;0,COUNTIFS('カテゴリ'!$A$5:$A$104,C10,'カテゴリ'!$E$5:$E$104,"&lt;&gt;")&gt;0),"承認","確認待ち")))</x:f>
      </x:c>
      <x:c r="J10" s="25" t="str">
        <x:f>IF(A10="","",IF(OR(H10="",COUNTIFS('ルール'!$A$5:$A$204,G10,'ルール'!$F$5:$F$204,"&lt;&gt;",'ルール'!$G$5:$G$204,"&lt;&gt;")=0),"見直し日なし",IF(OR(H10&lt;TODAY(),COUNTIFS('ルール'!$A$5:$A$204,G10,'ルール'!$F$5:$F$204,"&lt;="&amp;TODAY(),'ルール'!$G$5:$G$204,"&gt;="&amp;TODAY(),'ルール'!$E$5:$E$204,"&lt;&gt;",'ルール'!$H$5:$H$204,"&lt;&gt;")=0,COUNTIFS('市場'!$A$5:$A$104,B10,'市場'!$G$5:$G$104,"&gt;="&amp;TODAY(),'市場'!$E$5:$E$104,"&lt;&gt;",'市場'!$I$5:$I$104,"&lt;&gt;")=0),"要見直し","有効")))</x:f>
      </x:c>
      <x:c r="K10" s="25" t="str">
        <x:f>IF(A10="","",IF(I10="承認","利用可",IF(COUNTIFS('代替品'!$B$5:$B$204,B10,'代替品'!$C$5:$C$204,C10,'代替品'!$D$5:$D$204,A10,'代替品'!$F$5:$F$204,"承認",'代替品'!$H$5:$H$204,"&lt;="&amp;TODAY(),'代替品'!$I$5:$I$204,"&gt;="&amp;TODAY(),'代替品'!$J$5:$J$204,"&lt;&gt;")&gt;0,"利用可","対応必要")))</x:f>
      </x:c>
      <x:c r="L10" s="25"/>
    </x:row>
    <x:row r="11">
      <x:c r="A11" s="25"/>
      <x:c r="B11" s="25"/>
      <x:c r="C11" s="25"/>
      <x:c r="D11" s="25"/>
      <x:c r="E11" s="25"/>
      <x:c r="F11" s="25"/>
      <x:c r="G11" s="25"/>
      <x:c r="H11" s="34"/>
      <x:c r="I11" s="25" t="str">
        <x:f>IF(A11="","",IF(OR(D11="不可",E11="不可",F11="不可",COUNTIFS('ルール'!$A$5:$A$204,G11,'ルール'!$D$5:$D$204,"不可")&gt;0,COUNTIFS('市場'!$A$5:$A$104,B11,'市場'!$H$5:$H$104,"不可")&gt;0),"不可",IF(AND(D11="承認",E11="承認",F11="承認",H11&lt;&gt;"",H11&gt;=TODAY(),L11&lt;&gt;"",COUNTIFS('ルール'!$A$5:$A$204,G11,'ルール'!$B$5:$B$204,B11,'ルール'!$C$5:$C$204,C11,'ルール'!$D$5:$D$204,"承認",'ルール'!$E$5:$E$204,"&lt;&gt;",'ルール'!$F$5:$F$204,"&lt;="&amp;TODAY(),'ルール'!$G$5:$G$204,"&gt;="&amp;TODAY(),'ルール'!$H$5:$H$204,"&lt;&gt;")&gt;0,COUNTIFS('市場'!$A$5:$A$104,B11,'市場'!$E$5:$E$104,"&lt;&gt;",'市場'!$G$5:$G$104,"&gt;="&amp;TODAY(),'市場'!$H$5:$H$104,"承認",'市場'!$I$5:$I$104,"&lt;&gt;")&gt;0,COUNTIFS('カテゴリ'!$A$5:$A$104,C11,'カテゴリ'!$E$5:$E$104,"&lt;&gt;")&gt;0),"承認","確認待ち")))</x:f>
      </x:c>
      <x:c r="J11" s="25" t="str">
        <x:f>IF(A11="","",IF(OR(H11="",COUNTIFS('ルール'!$A$5:$A$204,G11,'ルール'!$F$5:$F$204,"&lt;&gt;",'ルール'!$G$5:$G$204,"&lt;&gt;")=0),"見直し日なし",IF(OR(H11&lt;TODAY(),COUNTIFS('ルール'!$A$5:$A$204,G11,'ルール'!$F$5:$F$204,"&lt;="&amp;TODAY(),'ルール'!$G$5:$G$204,"&gt;="&amp;TODAY(),'ルール'!$E$5:$E$204,"&lt;&gt;",'ルール'!$H$5:$H$204,"&lt;&gt;")=0,COUNTIFS('市場'!$A$5:$A$104,B11,'市場'!$G$5:$G$104,"&gt;="&amp;TODAY(),'市場'!$E$5:$E$104,"&lt;&gt;",'市場'!$I$5:$I$104,"&lt;&gt;")=0),"要見直し","有効")))</x:f>
      </x:c>
      <x:c r="K11" s="25" t="str">
        <x:f>IF(A11="","",IF(I11="承認","利用可",IF(COUNTIFS('代替品'!$B$5:$B$204,B11,'代替品'!$C$5:$C$204,C11,'代替品'!$D$5:$D$204,A11,'代替品'!$F$5:$F$204,"承認",'代替品'!$H$5:$H$204,"&lt;="&amp;TODAY(),'代替品'!$I$5:$I$204,"&gt;="&amp;TODAY(),'代替品'!$J$5:$J$204,"&lt;&gt;")&gt;0,"利用可","対応必要")))</x:f>
      </x:c>
      <x:c r="L11" s="25"/>
    </x:row>
    <x:row r="12">
      <x:c r="A12" s="25"/>
      <x:c r="B12" s="25"/>
      <x:c r="C12" s="25"/>
      <x:c r="D12" s="25"/>
      <x:c r="E12" s="25"/>
      <x:c r="F12" s="25"/>
      <x:c r="G12" s="25"/>
      <x:c r="H12" s="34"/>
      <x:c r="I12" s="25" t="str">
        <x:f>IF(A12="","",IF(OR(D12="不可",E12="不可",F12="不可",COUNTIFS('ルール'!$A$5:$A$204,G12,'ルール'!$D$5:$D$204,"不可")&gt;0,COUNTIFS('市場'!$A$5:$A$104,B12,'市場'!$H$5:$H$104,"不可")&gt;0),"不可",IF(AND(D12="承認",E12="承認",F12="承認",H12&lt;&gt;"",H12&gt;=TODAY(),L12&lt;&gt;"",COUNTIFS('ルール'!$A$5:$A$204,G12,'ルール'!$B$5:$B$204,B12,'ルール'!$C$5:$C$204,C12,'ルール'!$D$5:$D$204,"承認",'ルール'!$E$5:$E$204,"&lt;&gt;",'ルール'!$F$5:$F$204,"&lt;="&amp;TODAY(),'ルール'!$G$5:$G$204,"&gt;="&amp;TODAY(),'ルール'!$H$5:$H$204,"&lt;&gt;")&gt;0,COUNTIFS('市場'!$A$5:$A$104,B12,'市場'!$E$5:$E$104,"&lt;&gt;",'市場'!$G$5:$G$104,"&gt;="&amp;TODAY(),'市場'!$H$5:$H$104,"承認",'市場'!$I$5:$I$104,"&lt;&gt;")&gt;0,COUNTIFS('カテゴリ'!$A$5:$A$104,C12,'カテゴリ'!$E$5:$E$104,"&lt;&gt;")&gt;0),"承認","確認待ち")))</x:f>
      </x:c>
      <x:c r="J12" s="25" t="str">
        <x:f>IF(A12="","",IF(OR(H12="",COUNTIFS('ルール'!$A$5:$A$204,G12,'ルール'!$F$5:$F$204,"&lt;&gt;",'ルール'!$G$5:$G$204,"&lt;&gt;")=0),"見直し日なし",IF(OR(H12&lt;TODAY(),COUNTIFS('ルール'!$A$5:$A$204,G12,'ルール'!$F$5:$F$204,"&lt;="&amp;TODAY(),'ルール'!$G$5:$G$204,"&gt;="&amp;TODAY(),'ルール'!$E$5:$E$204,"&lt;&gt;",'ルール'!$H$5:$H$204,"&lt;&gt;")=0,COUNTIFS('市場'!$A$5:$A$104,B12,'市場'!$G$5:$G$104,"&gt;="&amp;TODAY(),'市場'!$E$5:$E$104,"&lt;&gt;",'市場'!$I$5:$I$104,"&lt;&gt;")=0),"要見直し","有効")))</x:f>
      </x:c>
      <x:c r="K12" s="25" t="str">
        <x:f>IF(A12="","",IF(I12="承認","利用可",IF(COUNTIFS('代替品'!$B$5:$B$204,B12,'代替品'!$C$5:$C$204,C12,'代替品'!$D$5:$D$204,A12,'代替品'!$F$5:$F$204,"承認",'代替品'!$H$5:$H$204,"&lt;="&amp;TODAY(),'代替品'!$I$5:$I$204,"&gt;="&amp;TODAY(),'代替品'!$J$5:$J$204,"&lt;&gt;")&gt;0,"利用可","対応必要")))</x:f>
      </x:c>
      <x:c r="L12" s="25"/>
    </x:row>
    <x:row r="13">
      <x:c r="A13" s="25"/>
      <x:c r="B13" s="25"/>
      <x:c r="C13" s="25"/>
      <x:c r="D13" s="25"/>
      <x:c r="E13" s="25"/>
      <x:c r="F13" s="25"/>
      <x:c r="G13" s="25"/>
      <x:c r="H13" s="34"/>
      <x:c r="I13" s="25" t="str">
        <x:f>IF(A13="","",IF(OR(D13="不可",E13="不可",F13="不可",COUNTIFS('ルール'!$A$5:$A$204,G13,'ルール'!$D$5:$D$204,"不可")&gt;0,COUNTIFS('市場'!$A$5:$A$104,B13,'市場'!$H$5:$H$104,"不可")&gt;0),"不可",IF(AND(D13="承認",E13="承認",F13="承認",H13&lt;&gt;"",H13&gt;=TODAY(),L13&lt;&gt;"",COUNTIFS('ルール'!$A$5:$A$204,G13,'ルール'!$B$5:$B$204,B13,'ルール'!$C$5:$C$204,C13,'ルール'!$D$5:$D$204,"承認",'ルール'!$E$5:$E$204,"&lt;&gt;",'ルール'!$F$5:$F$204,"&lt;="&amp;TODAY(),'ルール'!$G$5:$G$204,"&gt;="&amp;TODAY(),'ルール'!$H$5:$H$204,"&lt;&gt;")&gt;0,COUNTIFS('市場'!$A$5:$A$104,B13,'市場'!$E$5:$E$104,"&lt;&gt;",'市場'!$G$5:$G$104,"&gt;="&amp;TODAY(),'市場'!$H$5:$H$104,"承認",'市場'!$I$5:$I$104,"&lt;&gt;")&gt;0,COUNTIFS('カテゴリ'!$A$5:$A$104,C13,'カテゴリ'!$E$5:$E$104,"&lt;&gt;")&gt;0),"承認","確認待ち")))</x:f>
      </x:c>
      <x:c r="J13" s="25" t="str">
        <x:f>IF(A13="","",IF(OR(H13="",COUNTIFS('ルール'!$A$5:$A$204,G13,'ルール'!$F$5:$F$204,"&lt;&gt;",'ルール'!$G$5:$G$204,"&lt;&gt;")=0),"見直し日なし",IF(OR(H13&lt;TODAY(),COUNTIFS('ルール'!$A$5:$A$204,G13,'ルール'!$F$5:$F$204,"&lt;="&amp;TODAY(),'ルール'!$G$5:$G$204,"&gt;="&amp;TODAY(),'ルール'!$E$5:$E$204,"&lt;&gt;",'ルール'!$H$5:$H$204,"&lt;&gt;")=0,COUNTIFS('市場'!$A$5:$A$104,B13,'市場'!$G$5:$G$104,"&gt;="&amp;TODAY(),'市場'!$E$5:$E$104,"&lt;&gt;",'市場'!$I$5:$I$104,"&lt;&gt;")=0),"要見直し","有効")))</x:f>
      </x:c>
      <x:c r="K13" s="25" t="str">
        <x:f>IF(A13="","",IF(I13="承認","利用可",IF(COUNTIFS('代替品'!$B$5:$B$204,B13,'代替品'!$C$5:$C$204,C13,'代替品'!$D$5:$D$204,A13,'代替品'!$F$5:$F$204,"承認",'代替品'!$H$5:$H$204,"&lt;="&amp;TODAY(),'代替品'!$I$5:$I$204,"&gt;="&amp;TODAY(),'代替品'!$J$5:$J$204,"&lt;&gt;")&gt;0,"利用可","対応必要")))</x:f>
      </x:c>
      <x:c r="L13" s="25"/>
    </x:row>
    <x:row r="14">
      <x:c r="A14" s="25"/>
      <x:c r="B14" s="25"/>
      <x:c r="C14" s="25"/>
      <x:c r="D14" s="25"/>
      <x:c r="E14" s="25"/>
      <x:c r="F14" s="25"/>
      <x:c r="G14" s="25"/>
      <x:c r="H14" s="34"/>
      <x:c r="I14" s="25" t="str">
        <x:f>IF(A14="","",IF(OR(D14="不可",E14="不可",F14="不可",COUNTIFS('ルール'!$A$5:$A$204,G14,'ルール'!$D$5:$D$204,"不可")&gt;0,COUNTIFS('市場'!$A$5:$A$104,B14,'市場'!$H$5:$H$104,"不可")&gt;0),"不可",IF(AND(D14="承認",E14="承認",F14="承認",H14&lt;&gt;"",H14&gt;=TODAY(),L14&lt;&gt;"",COUNTIFS('ルール'!$A$5:$A$204,G14,'ルール'!$B$5:$B$204,B14,'ルール'!$C$5:$C$204,C14,'ルール'!$D$5:$D$204,"承認",'ルール'!$E$5:$E$204,"&lt;&gt;",'ルール'!$F$5:$F$204,"&lt;="&amp;TODAY(),'ルール'!$G$5:$G$204,"&gt;="&amp;TODAY(),'ルール'!$H$5:$H$204,"&lt;&gt;")&gt;0,COUNTIFS('市場'!$A$5:$A$104,B14,'市場'!$E$5:$E$104,"&lt;&gt;",'市場'!$G$5:$G$104,"&gt;="&amp;TODAY(),'市場'!$H$5:$H$104,"承認",'市場'!$I$5:$I$104,"&lt;&gt;")&gt;0,COUNTIFS('カテゴリ'!$A$5:$A$104,C14,'カテゴリ'!$E$5:$E$104,"&lt;&gt;")&gt;0),"承認","確認待ち")))</x:f>
      </x:c>
      <x:c r="J14" s="25" t="str">
        <x:f>IF(A14="","",IF(OR(H14="",COUNTIFS('ルール'!$A$5:$A$204,G14,'ルール'!$F$5:$F$204,"&lt;&gt;",'ルール'!$G$5:$G$204,"&lt;&gt;")=0),"見直し日なし",IF(OR(H14&lt;TODAY(),COUNTIFS('ルール'!$A$5:$A$204,G14,'ルール'!$F$5:$F$204,"&lt;="&amp;TODAY(),'ルール'!$G$5:$G$204,"&gt;="&amp;TODAY(),'ルール'!$E$5:$E$204,"&lt;&gt;",'ルール'!$H$5:$H$204,"&lt;&gt;")=0,COUNTIFS('市場'!$A$5:$A$104,B14,'市場'!$G$5:$G$104,"&gt;="&amp;TODAY(),'市場'!$E$5:$E$104,"&lt;&gt;",'市場'!$I$5:$I$104,"&lt;&gt;")=0),"要見直し","有効")))</x:f>
      </x:c>
      <x:c r="K14" s="25" t="str">
        <x:f>IF(A14="","",IF(I14="承認","利用可",IF(COUNTIFS('代替品'!$B$5:$B$204,B14,'代替品'!$C$5:$C$204,C14,'代替品'!$D$5:$D$204,A14,'代替品'!$F$5:$F$204,"承認",'代替品'!$H$5:$H$204,"&lt;="&amp;TODAY(),'代替品'!$I$5:$I$204,"&gt;="&amp;TODAY(),'代替品'!$J$5:$J$204,"&lt;&gt;")&gt;0,"利用可","対応必要")))</x:f>
      </x:c>
      <x:c r="L14" s="25"/>
    </x:row>
    <x:row r="15">
      <x:c r="A15" s="25"/>
      <x:c r="B15" s="25"/>
      <x:c r="C15" s="25"/>
      <x:c r="D15" s="25"/>
      <x:c r="E15" s="25"/>
      <x:c r="F15" s="25"/>
      <x:c r="G15" s="25"/>
      <x:c r="H15" s="34"/>
      <x:c r="I15" s="25" t="str">
        <x:f>IF(A15="","",IF(OR(D15="不可",E15="不可",F15="不可",COUNTIFS('ルール'!$A$5:$A$204,G15,'ルール'!$D$5:$D$204,"不可")&gt;0,COUNTIFS('市場'!$A$5:$A$104,B15,'市場'!$H$5:$H$104,"不可")&gt;0),"不可",IF(AND(D15="承認",E15="承認",F15="承認",H15&lt;&gt;"",H15&gt;=TODAY(),L15&lt;&gt;"",COUNTIFS('ルール'!$A$5:$A$204,G15,'ルール'!$B$5:$B$204,B15,'ルール'!$C$5:$C$204,C15,'ルール'!$D$5:$D$204,"承認",'ルール'!$E$5:$E$204,"&lt;&gt;",'ルール'!$F$5:$F$204,"&lt;="&amp;TODAY(),'ルール'!$G$5:$G$204,"&gt;="&amp;TODAY(),'ルール'!$H$5:$H$204,"&lt;&gt;")&gt;0,COUNTIFS('市場'!$A$5:$A$104,B15,'市場'!$E$5:$E$104,"&lt;&gt;",'市場'!$G$5:$G$104,"&gt;="&amp;TODAY(),'市場'!$H$5:$H$104,"承認",'市場'!$I$5:$I$104,"&lt;&gt;")&gt;0,COUNTIFS('カテゴリ'!$A$5:$A$104,C15,'カテゴリ'!$E$5:$E$104,"&lt;&gt;")&gt;0),"承認","確認待ち")))</x:f>
      </x:c>
      <x:c r="J15" s="25" t="str">
        <x:f>IF(A15="","",IF(OR(H15="",COUNTIFS('ルール'!$A$5:$A$204,G15,'ルール'!$F$5:$F$204,"&lt;&gt;",'ルール'!$G$5:$G$204,"&lt;&gt;")=0),"見直し日なし",IF(OR(H15&lt;TODAY(),COUNTIFS('ルール'!$A$5:$A$204,G15,'ルール'!$F$5:$F$204,"&lt;="&amp;TODAY(),'ルール'!$G$5:$G$204,"&gt;="&amp;TODAY(),'ルール'!$E$5:$E$204,"&lt;&gt;",'ルール'!$H$5:$H$204,"&lt;&gt;")=0,COUNTIFS('市場'!$A$5:$A$104,B15,'市場'!$G$5:$G$104,"&gt;="&amp;TODAY(),'市場'!$E$5:$E$104,"&lt;&gt;",'市場'!$I$5:$I$104,"&lt;&gt;")=0),"要見直し","有効")))</x:f>
      </x:c>
      <x:c r="K15" s="25" t="str">
        <x:f>IF(A15="","",IF(I15="承認","利用可",IF(COUNTIFS('代替品'!$B$5:$B$204,B15,'代替品'!$C$5:$C$204,C15,'代替品'!$D$5:$D$204,A15,'代替品'!$F$5:$F$204,"承認",'代替品'!$H$5:$H$204,"&lt;="&amp;TODAY(),'代替品'!$I$5:$I$204,"&gt;="&amp;TODAY(),'代替品'!$J$5:$J$204,"&lt;&gt;")&gt;0,"利用可","対応必要")))</x:f>
      </x:c>
      <x:c r="L15" s="25"/>
    </x:row>
    <x:row r="16">
      <x:c r="A16" s="25"/>
      <x:c r="B16" s="25"/>
      <x:c r="C16" s="25"/>
      <x:c r="D16" s="25"/>
      <x:c r="E16" s="25"/>
      <x:c r="F16" s="25"/>
      <x:c r="G16" s="25"/>
      <x:c r="H16" s="34"/>
      <x:c r="I16" s="25" t="str">
        <x:f>IF(A16="","",IF(OR(D16="不可",E16="不可",F16="不可",COUNTIFS('ルール'!$A$5:$A$204,G16,'ルール'!$D$5:$D$204,"不可")&gt;0,COUNTIFS('市場'!$A$5:$A$104,B16,'市場'!$H$5:$H$104,"不可")&gt;0),"不可",IF(AND(D16="承認",E16="承認",F16="承認",H16&lt;&gt;"",H16&gt;=TODAY(),L16&lt;&gt;"",COUNTIFS('ルール'!$A$5:$A$204,G16,'ルール'!$B$5:$B$204,B16,'ルール'!$C$5:$C$204,C16,'ルール'!$D$5:$D$204,"承認",'ルール'!$E$5:$E$204,"&lt;&gt;",'ルール'!$F$5:$F$204,"&lt;="&amp;TODAY(),'ルール'!$G$5:$G$204,"&gt;="&amp;TODAY(),'ルール'!$H$5:$H$204,"&lt;&gt;")&gt;0,COUNTIFS('市場'!$A$5:$A$104,B16,'市場'!$E$5:$E$104,"&lt;&gt;",'市場'!$G$5:$G$104,"&gt;="&amp;TODAY(),'市場'!$H$5:$H$104,"承認",'市場'!$I$5:$I$104,"&lt;&gt;")&gt;0,COUNTIFS('カテゴリ'!$A$5:$A$104,C16,'カテゴリ'!$E$5:$E$104,"&lt;&gt;")&gt;0),"承認","確認待ち")))</x:f>
      </x:c>
      <x:c r="J16" s="25" t="str">
        <x:f>IF(A16="","",IF(OR(H16="",COUNTIFS('ルール'!$A$5:$A$204,G16,'ルール'!$F$5:$F$204,"&lt;&gt;",'ルール'!$G$5:$G$204,"&lt;&gt;")=0),"見直し日なし",IF(OR(H16&lt;TODAY(),COUNTIFS('ルール'!$A$5:$A$204,G16,'ルール'!$F$5:$F$204,"&lt;="&amp;TODAY(),'ルール'!$G$5:$G$204,"&gt;="&amp;TODAY(),'ルール'!$E$5:$E$204,"&lt;&gt;",'ルール'!$H$5:$H$204,"&lt;&gt;")=0,COUNTIFS('市場'!$A$5:$A$104,B16,'市場'!$G$5:$G$104,"&gt;="&amp;TODAY(),'市場'!$E$5:$E$104,"&lt;&gt;",'市場'!$I$5:$I$104,"&lt;&gt;")=0),"要見直し","有効")))</x:f>
      </x:c>
      <x:c r="K16" s="25" t="str">
        <x:f>IF(A16="","",IF(I16="承認","利用可",IF(COUNTIFS('代替品'!$B$5:$B$204,B16,'代替品'!$C$5:$C$204,C16,'代替品'!$D$5:$D$204,A16,'代替品'!$F$5:$F$204,"承認",'代替品'!$H$5:$H$204,"&lt;="&amp;TODAY(),'代替品'!$I$5:$I$204,"&gt;="&amp;TODAY(),'代替品'!$J$5:$J$204,"&lt;&gt;")&gt;0,"利用可","対応必要")))</x:f>
      </x:c>
      <x:c r="L16" s="25"/>
    </x:row>
    <x:row r="17">
      <x:c r="A17" s="25"/>
      <x:c r="B17" s="25"/>
      <x:c r="C17" s="25"/>
      <x:c r="D17" s="25"/>
      <x:c r="E17" s="25"/>
      <x:c r="F17" s="25"/>
      <x:c r="G17" s="25"/>
      <x:c r="H17" s="34"/>
      <x:c r="I17" s="25" t="str">
        <x:f>IF(A17="","",IF(OR(D17="不可",E17="不可",F17="不可",COUNTIFS('ルール'!$A$5:$A$204,G17,'ルール'!$D$5:$D$204,"不可")&gt;0,COUNTIFS('市場'!$A$5:$A$104,B17,'市場'!$H$5:$H$104,"不可")&gt;0),"不可",IF(AND(D17="承認",E17="承認",F17="承認",H17&lt;&gt;"",H17&gt;=TODAY(),L17&lt;&gt;"",COUNTIFS('ルール'!$A$5:$A$204,G17,'ルール'!$B$5:$B$204,B17,'ルール'!$C$5:$C$204,C17,'ルール'!$D$5:$D$204,"承認",'ルール'!$E$5:$E$204,"&lt;&gt;",'ルール'!$F$5:$F$204,"&lt;="&amp;TODAY(),'ルール'!$G$5:$G$204,"&gt;="&amp;TODAY(),'ルール'!$H$5:$H$204,"&lt;&gt;")&gt;0,COUNTIFS('市場'!$A$5:$A$104,B17,'市場'!$E$5:$E$104,"&lt;&gt;",'市場'!$G$5:$G$104,"&gt;="&amp;TODAY(),'市場'!$H$5:$H$104,"承認",'市場'!$I$5:$I$104,"&lt;&gt;")&gt;0,COUNTIFS('カテゴリ'!$A$5:$A$104,C17,'カテゴリ'!$E$5:$E$104,"&lt;&gt;")&gt;0),"承認","確認待ち")))</x:f>
      </x:c>
      <x:c r="J17" s="25" t="str">
        <x:f>IF(A17="","",IF(OR(H17="",COUNTIFS('ルール'!$A$5:$A$204,G17,'ルール'!$F$5:$F$204,"&lt;&gt;",'ルール'!$G$5:$G$204,"&lt;&gt;")=0),"見直し日なし",IF(OR(H17&lt;TODAY(),COUNTIFS('ルール'!$A$5:$A$204,G17,'ルール'!$F$5:$F$204,"&lt;="&amp;TODAY(),'ルール'!$G$5:$G$204,"&gt;="&amp;TODAY(),'ルール'!$E$5:$E$204,"&lt;&gt;",'ルール'!$H$5:$H$204,"&lt;&gt;")=0,COUNTIFS('市場'!$A$5:$A$104,B17,'市場'!$G$5:$G$104,"&gt;="&amp;TODAY(),'市場'!$E$5:$E$104,"&lt;&gt;",'市場'!$I$5:$I$104,"&lt;&gt;")=0),"要見直し","有効")))</x:f>
      </x:c>
      <x:c r="K17" s="25" t="str">
        <x:f>IF(A17="","",IF(I17="承認","利用可",IF(COUNTIFS('代替品'!$B$5:$B$204,B17,'代替品'!$C$5:$C$204,C17,'代替品'!$D$5:$D$204,A17,'代替品'!$F$5:$F$204,"承認",'代替品'!$H$5:$H$204,"&lt;="&amp;TODAY(),'代替品'!$I$5:$I$204,"&gt;="&amp;TODAY(),'代替品'!$J$5:$J$204,"&lt;&gt;")&gt;0,"利用可","対応必要")))</x:f>
      </x:c>
      <x:c r="L17" s="25"/>
    </x:row>
    <x:row r="18">
      <x:c r="A18" s="25"/>
      <x:c r="B18" s="25"/>
      <x:c r="C18" s="25"/>
      <x:c r="D18" s="25"/>
      <x:c r="E18" s="25"/>
      <x:c r="F18" s="25"/>
      <x:c r="G18" s="25"/>
      <x:c r="H18" s="34"/>
      <x:c r="I18" s="25" t="str">
        <x:f>IF(A18="","",IF(OR(D18="不可",E18="不可",F18="不可",COUNTIFS('ルール'!$A$5:$A$204,G18,'ルール'!$D$5:$D$204,"不可")&gt;0,COUNTIFS('市場'!$A$5:$A$104,B18,'市場'!$H$5:$H$104,"不可")&gt;0),"不可",IF(AND(D18="承認",E18="承認",F18="承認",H18&lt;&gt;"",H18&gt;=TODAY(),L18&lt;&gt;"",COUNTIFS('ルール'!$A$5:$A$204,G18,'ルール'!$B$5:$B$204,B18,'ルール'!$C$5:$C$204,C18,'ルール'!$D$5:$D$204,"承認",'ルール'!$E$5:$E$204,"&lt;&gt;",'ルール'!$F$5:$F$204,"&lt;="&amp;TODAY(),'ルール'!$G$5:$G$204,"&gt;="&amp;TODAY(),'ルール'!$H$5:$H$204,"&lt;&gt;")&gt;0,COUNTIFS('市場'!$A$5:$A$104,B18,'市場'!$E$5:$E$104,"&lt;&gt;",'市場'!$G$5:$G$104,"&gt;="&amp;TODAY(),'市場'!$H$5:$H$104,"承認",'市場'!$I$5:$I$104,"&lt;&gt;")&gt;0,COUNTIFS('カテゴリ'!$A$5:$A$104,C18,'カテゴリ'!$E$5:$E$104,"&lt;&gt;")&gt;0),"承認","確認待ち")))</x:f>
      </x:c>
      <x:c r="J18" s="25" t="str">
        <x:f>IF(A18="","",IF(OR(H18="",COUNTIFS('ルール'!$A$5:$A$204,G18,'ルール'!$F$5:$F$204,"&lt;&gt;",'ルール'!$G$5:$G$204,"&lt;&gt;")=0),"見直し日なし",IF(OR(H18&lt;TODAY(),COUNTIFS('ルール'!$A$5:$A$204,G18,'ルール'!$F$5:$F$204,"&lt;="&amp;TODAY(),'ルール'!$G$5:$G$204,"&gt;="&amp;TODAY(),'ルール'!$E$5:$E$204,"&lt;&gt;",'ルール'!$H$5:$H$204,"&lt;&gt;")=0,COUNTIFS('市場'!$A$5:$A$104,B18,'市場'!$G$5:$G$104,"&gt;="&amp;TODAY(),'市場'!$E$5:$E$104,"&lt;&gt;",'市場'!$I$5:$I$104,"&lt;&gt;")=0),"要見直し","有効")))</x:f>
      </x:c>
      <x:c r="K18" s="25" t="str">
        <x:f>IF(A18="","",IF(I18="承認","利用可",IF(COUNTIFS('代替品'!$B$5:$B$204,B18,'代替品'!$C$5:$C$204,C18,'代替品'!$D$5:$D$204,A18,'代替品'!$F$5:$F$204,"承認",'代替品'!$H$5:$H$204,"&lt;="&amp;TODAY(),'代替品'!$I$5:$I$204,"&gt;="&amp;TODAY(),'代替品'!$J$5:$J$204,"&lt;&gt;")&gt;0,"利用可","対応必要")))</x:f>
      </x:c>
      <x:c r="L18" s="25"/>
    </x:row>
    <x:row r="19">
      <x:c r="A19" s="25"/>
      <x:c r="B19" s="25"/>
      <x:c r="C19" s="25"/>
      <x:c r="D19" s="25"/>
      <x:c r="E19" s="25"/>
      <x:c r="F19" s="25"/>
      <x:c r="G19" s="25"/>
      <x:c r="H19" s="34"/>
      <x:c r="I19" s="25" t="str">
        <x:f>IF(A19="","",IF(OR(D19="不可",E19="不可",F19="不可",COUNTIFS('ルール'!$A$5:$A$204,G19,'ルール'!$D$5:$D$204,"不可")&gt;0,COUNTIFS('市場'!$A$5:$A$104,B19,'市場'!$H$5:$H$104,"不可")&gt;0),"不可",IF(AND(D19="承認",E19="承認",F19="承認",H19&lt;&gt;"",H19&gt;=TODAY(),L19&lt;&gt;"",COUNTIFS('ルール'!$A$5:$A$204,G19,'ルール'!$B$5:$B$204,B19,'ルール'!$C$5:$C$204,C19,'ルール'!$D$5:$D$204,"承認",'ルール'!$E$5:$E$204,"&lt;&gt;",'ルール'!$F$5:$F$204,"&lt;="&amp;TODAY(),'ルール'!$G$5:$G$204,"&gt;="&amp;TODAY(),'ルール'!$H$5:$H$204,"&lt;&gt;")&gt;0,COUNTIFS('市場'!$A$5:$A$104,B19,'市場'!$E$5:$E$104,"&lt;&gt;",'市場'!$G$5:$G$104,"&gt;="&amp;TODAY(),'市場'!$H$5:$H$104,"承認",'市場'!$I$5:$I$104,"&lt;&gt;")&gt;0,COUNTIFS('カテゴリ'!$A$5:$A$104,C19,'カテゴリ'!$E$5:$E$104,"&lt;&gt;")&gt;0),"承認","確認待ち")))</x:f>
      </x:c>
      <x:c r="J19" s="25" t="str">
        <x:f>IF(A19="","",IF(OR(H19="",COUNTIFS('ルール'!$A$5:$A$204,G19,'ルール'!$F$5:$F$204,"&lt;&gt;",'ルール'!$G$5:$G$204,"&lt;&gt;")=0),"見直し日なし",IF(OR(H19&lt;TODAY(),COUNTIFS('ルール'!$A$5:$A$204,G19,'ルール'!$F$5:$F$204,"&lt;="&amp;TODAY(),'ルール'!$G$5:$G$204,"&gt;="&amp;TODAY(),'ルール'!$E$5:$E$204,"&lt;&gt;",'ルール'!$H$5:$H$204,"&lt;&gt;")=0,COUNTIFS('市場'!$A$5:$A$104,B19,'市場'!$G$5:$G$104,"&gt;="&amp;TODAY(),'市場'!$E$5:$E$104,"&lt;&gt;",'市場'!$I$5:$I$104,"&lt;&gt;")=0),"要見直し","有効")))</x:f>
      </x:c>
      <x:c r="K19" s="25" t="str">
        <x:f>IF(A19="","",IF(I19="承認","利用可",IF(COUNTIFS('代替品'!$B$5:$B$204,B19,'代替品'!$C$5:$C$204,C19,'代替品'!$D$5:$D$204,A19,'代替品'!$F$5:$F$204,"承認",'代替品'!$H$5:$H$204,"&lt;="&amp;TODAY(),'代替品'!$I$5:$I$204,"&gt;="&amp;TODAY(),'代替品'!$J$5:$J$204,"&lt;&gt;")&gt;0,"利用可","対応必要")))</x:f>
      </x:c>
      <x:c r="L19" s="25"/>
    </x:row>
    <x:row r="20">
      <x:c r="A20" s="25"/>
      <x:c r="B20" s="25"/>
      <x:c r="C20" s="25"/>
      <x:c r="D20" s="25"/>
      <x:c r="E20" s="25"/>
      <x:c r="F20" s="25"/>
      <x:c r="G20" s="25"/>
      <x:c r="H20" s="34"/>
      <x:c r="I20" s="25" t="str">
        <x:f>IF(A20="","",IF(OR(D20="不可",E20="不可",F20="不可",COUNTIFS('ルール'!$A$5:$A$204,G20,'ルール'!$D$5:$D$204,"不可")&gt;0,COUNTIFS('市場'!$A$5:$A$104,B20,'市場'!$H$5:$H$104,"不可")&gt;0),"不可",IF(AND(D20="承認",E20="承認",F20="承認",H20&lt;&gt;"",H20&gt;=TODAY(),L20&lt;&gt;"",COUNTIFS('ルール'!$A$5:$A$204,G20,'ルール'!$B$5:$B$204,B20,'ルール'!$C$5:$C$204,C20,'ルール'!$D$5:$D$204,"承認",'ルール'!$E$5:$E$204,"&lt;&gt;",'ルール'!$F$5:$F$204,"&lt;="&amp;TODAY(),'ルール'!$G$5:$G$204,"&gt;="&amp;TODAY(),'ルール'!$H$5:$H$204,"&lt;&gt;")&gt;0,COUNTIFS('市場'!$A$5:$A$104,B20,'市場'!$E$5:$E$104,"&lt;&gt;",'市場'!$G$5:$G$104,"&gt;="&amp;TODAY(),'市場'!$H$5:$H$104,"承認",'市場'!$I$5:$I$104,"&lt;&gt;")&gt;0,COUNTIFS('カテゴリ'!$A$5:$A$104,C20,'カテゴリ'!$E$5:$E$104,"&lt;&gt;")&gt;0),"承認","確認待ち")))</x:f>
      </x:c>
      <x:c r="J20" s="25" t="str">
        <x:f>IF(A20="","",IF(OR(H20="",COUNTIFS('ルール'!$A$5:$A$204,G20,'ルール'!$F$5:$F$204,"&lt;&gt;",'ルール'!$G$5:$G$204,"&lt;&gt;")=0),"見直し日なし",IF(OR(H20&lt;TODAY(),COUNTIFS('ルール'!$A$5:$A$204,G20,'ルール'!$F$5:$F$204,"&lt;="&amp;TODAY(),'ルール'!$G$5:$G$204,"&gt;="&amp;TODAY(),'ルール'!$E$5:$E$204,"&lt;&gt;",'ルール'!$H$5:$H$204,"&lt;&gt;")=0,COUNTIFS('市場'!$A$5:$A$104,B20,'市場'!$G$5:$G$104,"&gt;="&amp;TODAY(),'市場'!$E$5:$E$104,"&lt;&gt;",'市場'!$I$5:$I$104,"&lt;&gt;")=0),"要見直し","有効")))</x:f>
      </x:c>
      <x:c r="K20" s="25" t="str">
        <x:f>IF(A20="","",IF(I20="承認","利用可",IF(COUNTIFS('代替品'!$B$5:$B$204,B20,'代替品'!$C$5:$C$204,C20,'代替品'!$D$5:$D$204,A20,'代替品'!$F$5:$F$204,"承認",'代替品'!$H$5:$H$204,"&lt;="&amp;TODAY(),'代替品'!$I$5:$I$204,"&gt;="&amp;TODAY(),'代替品'!$J$5:$J$204,"&lt;&gt;")&gt;0,"利用可","対応必要")))</x:f>
      </x:c>
      <x:c r="L20" s="25"/>
    </x:row>
    <x:row r="21">
      <x:c r="A21" s="25"/>
      <x:c r="B21" s="25"/>
      <x:c r="C21" s="25"/>
      <x:c r="D21" s="25"/>
      <x:c r="E21" s="25"/>
      <x:c r="F21" s="25"/>
      <x:c r="G21" s="25"/>
      <x:c r="H21" s="34"/>
      <x:c r="I21" s="25" t="str">
        <x:f>IF(A21="","",IF(OR(D21="不可",E21="不可",F21="不可",COUNTIFS('ルール'!$A$5:$A$204,G21,'ルール'!$D$5:$D$204,"不可")&gt;0,COUNTIFS('市場'!$A$5:$A$104,B21,'市場'!$H$5:$H$104,"不可")&gt;0),"不可",IF(AND(D21="承認",E21="承認",F21="承認",H21&lt;&gt;"",H21&gt;=TODAY(),L21&lt;&gt;"",COUNTIFS('ルール'!$A$5:$A$204,G21,'ルール'!$B$5:$B$204,B21,'ルール'!$C$5:$C$204,C21,'ルール'!$D$5:$D$204,"承認",'ルール'!$E$5:$E$204,"&lt;&gt;",'ルール'!$F$5:$F$204,"&lt;="&amp;TODAY(),'ルール'!$G$5:$G$204,"&gt;="&amp;TODAY(),'ルール'!$H$5:$H$204,"&lt;&gt;")&gt;0,COUNTIFS('市場'!$A$5:$A$104,B21,'市場'!$E$5:$E$104,"&lt;&gt;",'市場'!$G$5:$G$104,"&gt;="&amp;TODAY(),'市場'!$H$5:$H$104,"承認",'市場'!$I$5:$I$104,"&lt;&gt;")&gt;0,COUNTIFS('カテゴリ'!$A$5:$A$104,C21,'カテゴリ'!$E$5:$E$104,"&lt;&gt;")&gt;0),"承認","確認待ち")))</x:f>
      </x:c>
      <x:c r="J21" s="25" t="str">
        <x:f>IF(A21="","",IF(OR(H21="",COUNTIFS('ルール'!$A$5:$A$204,G21,'ルール'!$F$5:$F$204,"&lt;&gt;",'ルール'!$G$5:$G$204,"&lt;&gt;")=0),"見直し日なし",IF(OR(H21&lt;TODAY(),COUNTIFS('ルール'!$A$5:$A$204,G21,'ルール'!$F$5:$F$204,"&lt;="&amp;TODAY(),'ルール'!$G$5:$G$204,"&gt;="&amp;TODAY(),'ルール'!$E$5:$E$204,"&lt;&gt;",'ルール'!$H$5:$H$204,"&lt;&gt;")=0,COUNTIFS('市場'!$A$5:$A$104,B21,'市場'!$G$5:$G$104,"&gt;="&amp;TODAY(),'市場'!$E$5:$E$104,"&lt;&gt;",'市場'!$I$5:$I$104,"&lt;&gt;")=0),"要見直し","有効")))</x:f>
      </x:c>
      <x:c r="K21" s="25" t="str">
        <x:f>IF(A21="","",IF(I21="承認","利用可",IF(COUNTIFS('代替品'!$B$5:$B$204,B21,'代替品'!$C$5:$C$204,C21,'代替品'!$D$5:$D$204,A21,'代替品'!$F$5:$F$204,"承認",'代替品'!$H$5:$H$204,"&lt;="&amp;TODAY(),'代替品'!$I$5:$I$204,"&gt;="&amp;TODAY(),'代替品'!$J$5:$J$204,"&lt;&gt;")&gt;0,"利用可","対応必要")))</x:f>
      </x:c>
      <x:c r="L21" s="25"/>
    </x:row>
    <x:row r="22">
      <x:c r="A22" s="25"/>
      <x:c r="B22" s="25"/>
      <x:c r="C22" s="25"/>
      <x:c r="D22" s="25"/>
      <x:c r="E22" s="25"/>
      <x:c r="F22" s="25"/>
      <x:c r="G22" s="25"/>
      <x:c r="H22" s="34"/>
      <x:c r="I22" s="25" t="str">
        <x:f>IF(A22="","",IF(OR(D22="不可",E22="不可",F22="不可",COUNTIFS('ルール'!$A$5:$A$204,G22,'ルール'!$D$5:$D$204,"不可")&gt;0,COUNTIFS('市場'!$A$5:$A$104,B22,'市場'!$H$5:$H$104,"不可")&gt;0),"不可",IF(AND(D22="承認",E22="承認",F22="承認",H22&lt;&gt;"",H22&gt;=TODAY(),L22&lt;&gt;"",COUNTIFS('ルール'!$A$5:$A$204,G22,'ルール'!$B$5:$B$204,B22,'ルール'!$C$5:$C$204,C22,'ルール'!$D$5:$D$204,"承認",'ルール'!$E$5:$E$204,"&lt;&gt;",'ルール'!$F$5:$F$204,"&lt;="&amp;TODAY(),'ルール'!$G$5:$G$204,"&gt;="&amp;TODAY(),'ルール'!$H$5:$H$204,"&lt;&gt;")&gt;0,COUNTIFS('市場'!$A$5:$A$104,B22,'市場'!$E$5:$E$104,"&lt;&gt;",'市場'!$G$5:$G$104,"&gt;="&amp;TODAY(),'市場'!$H$5:$H$104,"承認",'市場'!$I$5:$I$104,"&lt;&gt;")&gt;0,COUNTIFS('カテゴリ'!$A$5:$A$104,C22,'カテゴリ'!$E$5:$E$104,"&lt;&gt;")&gt;0),"承認","確認待ち")))</x:f>
      </x:c>
      <x:c r="J22" s="25" t="str">
        <x:f>IF(A22="","",IF(OR(H22="",COUNTIFS('ルール'!$A$5:$A$204,G22,'ルール'!$F$5:$F$204,"&lt;&gt;",'ルール'!$G$5:$G$204,"&lt;&gt;")=0),"見直し日なし",IF(OR(H22&lt;TODAY(),COUNTIFS('ルール'!$A$5:$A$204,G22,'ルール'!$F$5:$F$204,"&lt;="&amp;TODAY(),'ルール'!$G$5:$G$204,"&gt;="&amp;TODAY(),'ルール'!$E$5:$E$204,"&lt;&gt;",'ルール'!$H$5:$H$204,"&lt;&gt;")=0,COUNTIFS('市場'!$A$5:$A$104,B22,'市場'!$G$5:$G$104,"&gt;="&amp;TODAY(),'市場'!$E$5:$E$104,"&lt;&gt;",'市場'!$I$5:$I$104,"&lt;&gt;")=0),"要見直し","有効")))</x:f>
      </x:c>
      <x:c r="K22" s="25" t="str">
        <x:f>IF(A22="","",IF(I22="承認","利用可",IF(COUNTIFS('代替品'!$B$5:$B$204,B22,'代替品'!$C$5:$C$204,C22,'代替品'!$D$5:$D$204,A22,'代替品'!$F$5:$F$204,"承認",'代替品'!$H$5:$H$204,"&lt;="&amp;TODAY(),'代替品'!$I$5:$I$204,"&gt;="&amp;TODAY(),'代替品'!$J$5:$J$204,"&lt;&gt;")&gt;0,"利用可","対応必要")))</x:f>
      </x:c>
      <x:c r="L22" s="25"/>
    </x:row>
    <x:row r="23">
      <x:c r="A23" s="25"/>
      <x:c r="B23" s="25"/>
      <x:c r="C23" s="25"/>
      <x:c r="D23" s="25"/>
      <x:c r="E23" s="25"/>
      <x:c r="F23" s="25"/>
      <x:c r="G23" s="25"/>
      <x:c r="H23" s="34"/>
      <x:c r="I23" s="25" t="str">
        <x:f>IF(A23="","",IF(OR(D23="不可",E23="不可",F23="不可",COUNTIFS('ルール'!$A$5:$A$204,G23,'ルール'!$D$5:$D$204,"不可")&gt;0,COUNTIFS('市場'!$A$5:$A$104,B23,'市場'!$H$5:$H$104,"不可")&gt;0),"不可",IF(AND(D23="承認",E23="承認",F23="承認",H23&lt;&gt;"",H23&gt;=TODAY(),L23&lt;&gt;"",COUNTIFS('ルール'!$A$5:$A$204,G23,'ルール'!$B$5:$B$204,B23,'ルール'!$C$5:$C$204,C23,'ルール'!$D$5:$D$204,"承認",'ルール'!$E$5:$E$204,"&lt;&gt;",'ルール'!$F$5:$F$204,"&lt;="&amp;TODAY(),'ルール'!$G$5:$G$204,"&gt;="&amp;TODAY(),'ルール'!$H$5:$H$204,"&lt;&gt;")&gt;0,COUNTIFS('市場'!$A$5:$A$104,B23,'市場'!$E$5:$E$104,"&lt;&gt;",'市場'!$G$5:$G$104,"&gt;="&amp;TODAY(),'市場'!$H$5:$H$104,"承認",'市場'!$I$5:$I$104,"&lt;&gt;")&gt;0,COUNTIFS('カテゴリ'!$A$5:$A$104,C23,'カテゴリ'!$E$5:$E$104,"&lt;&gt;")&gt;0),"承認","確認待ち")))</x:f>
      </x:c>
      <x:c r="J23" s="25" t="str">
        <x:f>IF(A23="","",IF(OR(H23="",COUNTIFS('ルール'!$A$5:$A$204,G23,'ルール'!$F$5:$F$204,"&lt;&gt;",'ルール'!$G$5:$G$204,"&lt;&gt;")=0),"見直し日なし",IF(OR(H23&lt;TODAY(),COUNTIFS('ルール'!$A$5:$A$204,G23,'ルール'!$F$5:$F$204,"&lt;="&amp;TODAY(),'ルール'!$G$5:$G$204,"&gt;="&amp;TODAY(),'ルール'!$E$5:$E$204,"&lt;&gt;",'ルール'!$H$5:$H$204,"&lt;&gt;")=0,COUNTIFS('市場'!$A$5:$A$104,B23,'市場'!$G$5:$G$104,"&gt;="&amp;TODAY(),'市場'!$E$5:$E$104,"&lt;&gt;",'市場'!$I$5:$I$104,"&lt;&gt;")=0),"要見直し","有効")))</x:f>
      </x:c>
      <x:c r="K23" s="25" t="str">
        <x:f>IF(A23="","",IF(I23="承認","利用可",IF(COUNTIFS('代替品'!$B$5:$B$204,B23,'代替品'!$C$5:$C$204,C23,'代替品'!$D$5:$D$204,A23,'代替品'!$F$5:$F$204,"承認",'代替品'!$H$5:$H$204,"&lt;="&amp;TODAY(),'代替品'!$I$5:$I$204,"&gt;="&amp;TODAY(),'代替品'!$J$5:$J$204,"&lt;&gt;")&gt;0,"利用可","対応必要")))</x:f>
      </x:c>
      <x:c r="L23" s="25"/>
    </x:row>
    <x:row r="24">
      <x:c r="A24" s="25"/>
      <x:c r="B24" s="25"/>
      <x:c r="C24" s="25"/>
      <x:c r="D24" s="25"/>
      <x:c r="E24" s="25"/>
      <x:c r="F24" s="25"/>
      <x:c r="G24" s="25"/>
      <x:c r="H24" s="34"/>
      <x:c r="I24" s="25" t="str">
        <x:f>IF(A24="","",IF(OR(D24="不可",E24="不可",F24="不可",COUNTIFS('ルール'!$A$5:$A$204,G24,'ルール'!$D$5:$D$204,"不可")&gt;0,COUNTIFS('市場'!$A$5:$A$104,B24,'市場'!$H$5:$H$104,"不可")&gt;0),"不可",IF(AND(D24="承認",E24="承認",F24="承認",H24&lt;&gt;"",H24&gt;=TODAY(),L24&lt;&gt;"",COUNTIFS('ルール'!$A$5:$A$204,G24,'ルール'!$B$5:$B$204,B24,'ルール'!$C$5:$C$204,C24,'ルール'!$D$5:$D$204,"承認",'ルール'!$E$5:$E$204,"&lt;&gt;",'ルール'!$F$5:$F$204,"&lt;="&amp;TODAY(),'ルール'!$G$5:$G$204,"&gt;="&amp;TODAY(),'ルール'!$H$5:$H$204,"&lt;&gt;")&gt;0,COUNTIFS('市場'!$A$5:$A$104,B24,'市場'!$E$5:$E$104,"&lt;&gt;",'市場'!$G$5:$G$104,"&gt;="&amp;TODAY(),'市場'!$H$5:$H$104,"承認",'市場'!$I$5:$I$104,"&lt;&gt;")&gt;0,COUNTIFS('カテゴリ'!$A$5:$A$104,C24,'カテゴリ'!$E$5:$E$104,"&lt;&gt;")&gt;0),"承認","確認待ち")))</x:f>
      </x:c>
      <x:c r="J24" s="25" t="str">
        <x:f>IF(A24="","",IF(OR(H24="",COUNTIFS('ルール'!$A$5:$A$204,G24,'ルール'!$F$5:$F$204,"&lt;&gt;",'ルール'!$G$5:$G$204,"&lt;&gt;")=0),"見直し日なし",IF(OR(H24&lt;TODAY(),COUNTIFS('ルール'!$A$5:$A$204,G24,'ルール'!$F$5:$F$204,"&lt;="&amp;TODAY(),'ルール'!$G$5:$G$204,"&gt;="&amp;TODAY(),'ルール'!$E$5:$E$204,"&lt;&gt;",'ルール'!$H$5:$H$204,"&lt;&gt;")=0,COUNTIFS('市場'!$A$5:$A$104,B24,'市場'!$G$5:$G$104,"&gt;="&amp;TODAY(),'市場'!$E$5:$E$104,"&lt;&gt;",'市場'!$I$5:$I$104,"&lt;&gt;")=0),"要見直し","有効")))</x:f>
      </x:c>
      <x:c r="K24" s="25" t="str">
        <x:f>IF(A24="","",IF(I24="承認","利用可",IF(COUNTIFS('代替品'!$B$5:$B$204,B24,'代替品'!$C$5:$C$204,C24,'代替品'!$D$5:$D$204,A24,'代替品'!$F$5:$F$204,"承認",'代替品'!$H$5:$H$204,"&lt;="&amp;TODAY(),'代替品'!$I$5:$I$204,"&gt;="&amp;TODAY(),'代替品'!$J$5:$J$204,"&lt;&gt;")&gt;0,"利用可","対応必要")))</x:f>
      </x:c>
      <x:c r="L24" s="25"/>
    </x:row>
    <x:row r="25">
      <x:c r="A25" s="25"/>
      <x:c r="B25" s="25"/>
      <x:c r="C25" s="25"/>
      <x:c r="D25" s="25"/>
      <x:c r="E25" s="25"/>
      <x:c r="F25" s="25"/>
      <x:c r="G25" s="25"/>
      <x:c r="H25" s="34"/>
      <x:c r="I25" s="25" t="str">
        <x:f>IF(A25="","",IF(OR(D25="不可",E25="不可",F25="不可",COUNTIFS('ルール'!$A$5:$A$204,G25,'ルール'!$D$5:$D$204,"不可")&gt;0,COUNTIFS('市場'!$A$5:$A$104,B25,'市場'!$H$5:$H$104,"不可")&gt;0),"不可",IF(AND(D25="承認",E25="承認",F25="承認",H25&lt;&gt;"",H25&gt;=TODAY(),L25&lt;&gt;"",COUNTIFS('ルール'!$A$5:$A$204,G25,'ルール'!$B$5:$B$204,B25,'ルール'!$C$5:$C$204,C25,'ルール'!$D$5:$D$204,"承認",'ルール'!$E$5:$E$204,"&lt;&gt;",'ルール'!$F$5:$F$204,"&lt;="&amp;TODAY(),'ルール'!$G$5:$G$204,"&gt;="&amp;TODAY(),'ルール'!$H$5:$H$204,"&lt;&gt;")&gt;0,COUNTIFS('市場'!$A$5:$A$104,B25,'市場'!$E$5:$E$104,"&lt;&gt;",'市場'!$G$5:$G$104,"&gt;="&amp;TODAY(),'市場'!$H$5:$H$104,"承認",'市場'!$I$5:$I$104,"&lt;&gt;")&gt;0,COUNTIFS('カテゴリ'!$A$5:$A$104,C25,'カテゴリ'!$E$5:$E$104,"&lt;&gt;")&gt;0),"承認","確認待ち")))</x:f>
      </x:c>
      <x:c r="J25" s="25" t="str">
        <x:f>IF(A25="","",IF(OR(H25="",COUNTIFS('ルール'!$A$5:$A$204,G25,'ルール'!$F$5:$F$204,"&lt;&gt;",'ルール'!$G$5:$G$204,"&lt;&gt;")=0),"見直し日なし",IF(OR(H25&lt;TODAY(),COUNTIFS('ルール'!$A$5:$A$204,G25,'ルール'!$F$5:$F$204,"&lt;="&amp;TODAY(),'ルール'!$G$5:$G$204,"&gt;="&amp;TODAY(),'ルール'!$E$5:$E$204,"&lt;&gt;",'ルール'!$H$5:$H$204,"&lt;&gt;")=0,COUNTIFS('市場'!$A$5:$A$104,B25,'市場'!$G$5:$G$104,"&gt;="&amp;TODAY(),'市場'!$E$5:$E$104,"&lt;&gt;",'市場'!$I$5:$I$104,"&lt;&gt;")=0),"要見直し","有効")))</x:f>
      </x:c>
      <x:c r="K25" s="25" t="str">
        <x:f>IF(A25="","",IF(I25="承認","利用可",IF(COUNTIFS('代替品'!$B$5:$B$204,B25,'代替品'!$C$5:$C$204,C25,'代替品'!$D$5:$D$204,A25,'代替品'!$F$5:$F$204,"承認",'代替品'!$H$5:$H$204,"&lt;="&amp;TODAY(),'代替品'!$I$5:$I$204,"&gt;="&amp;TODAY(),'代替品'!$J$5:$J$204,"&lt;&gt;")&gt;0,"利用可","対応必要")))</x:f>
      </x:c>
      <x:c r="L25" s="25"/>
    </x:row>
    <x:row r="26">
      <x:c r="A26" s="25"/>
      <x:c r="B26" s="25"/>
      <x:c r="C26" s="25"/>
      <x:c r="D26" s="25"/>
      <x:c r="E26" s="25"/>
      <x:c r="F26" s="25"/>
      <x:c r="G26" s="25"/>
      <x:c r="H26" s="34"/>
      <x:c r="I26" s="25" t="str">
        <x:f>IF(A26="","",IF(OR(D26="不可",E26="不可",F26="不可",COUNTIFS('ルール'!$A$5:$A$204,G26,'ルール'!$D$5:$D$204,"不可")&gt;0,COUNTIFS('市場'!$A$5:$A$104,B26,'市場'!$H$5:$H$104,"不可")&gt;0),"不可",IF(AND(D26="承認",E26="承認",F26="承認",H26&lt;&gt;"",H26&gt;=TODAY(),L26&lt;&gt;"",COUNTIFS('ルール'!$A$5:$A$204,G26,'ルール'!$B$5:$B$204,B26,'ルール'!$C$5:$C$204,C26,'ルール'!$D$5:$D$204,"承認",'ルール'!$E$5:$E$204,"&lt;&gt;",'ルール'!$F$5:$F$204,"&lt;="&amp;TODAY(),'ルール'!$G$5:$G$204,"&gt;="&amp;TODAY(),'ルール'!$H$5:$H$204,"&lt;&gt;")&gt;0,COUNTIFS('市場'!$A$5:$A$104,B26,'市場'!$E$5:$E$104,"&lt;&gt;",'市場'!$G$5:$G$104,"&gt;="&amp;TODAY(),'市場'!$H$5:$H$104,"承認",'市場'!$I$5:$I$104,"&lt;&gt;")&gt;0,COUNTIFS('カテゴリ'!$A$5:$A$104,C26,'カテゴリ'!$E$5:$E$104,"&lt;&gt;")&gt;0),"承認","確認待ち")))</x:f>
      </x:c>
      <x:c r="J26" s="25" t="str">
        <x:f>IF(A26="","",IF(OR(H26="",COUNTIFS('ルール'!$A$5:$A$204,G26,'ルール'!$F$5:$F$204,"&lt;&gt;",'ルール'!$G$5:$G$204,"&lt;&gt;")=0),"見直し日なし",IF(OR(H26&lt;TODAY(),COUNTIFS('ルール'!$A$5:$A$204,G26,'ルール'!$F$5:$F$204,"&lt;="&amp;TODAY(),'ルール'!$G$5:$G$204,"&gt;="&amp;TODAY(),'ルール'!$E$5:$E$204,"&lt;&gt;",'ルール'!$H$5:$H$204,"&lt;&gt;")=0,COUNTIFS('市場'!$A$5:$A$104,B26,'市場'!$G$5:$G$104,"&gt;="&amp;TODAY(),'市場'!$E$5:$E$104,"&lt;&gt;",'市場'!$I$5:$I$104,"&lt;&gt;")=0),"要見直し","有効")))</x:f>
      </x:c>
      <x:c r="K26" s="25" t="str">
        <x:f>IF(A26="","",IF(I26="承認","利用可",IF(COUNTIFS('代替品'!$B$5:$B$204,B26,'代替品'!$C$5:$C$204,C26,'代替品'!$D$5:$D$204,A26,'代替品'!$F$5:$F$204,"承認",'代替品'!$H$5:$H$204,"&lt;="&amp;TODAY(),'代替品'!$I$5:$I$204,"&gt;="&amp;TODAY(),'代替品'!$J$5:$J$204,"&lt;&gt;")&gt;0,"利用可","対応必要")))</x:f>
      </x:c>
      <x:c r="L26" s="25"/>
    </x:row>
    <x:row r="27">
      <x:c r="A27" s="25"/>
      <x:c r="B27" s="25"/>
      <x:c r="C27" s="25"/>
      <x:c r="D27" s="25"/>
      <x:c r="E27" s="25"/>
      <x:c r="F27" s="25"/>
      <x:c r="G27" s="25"/>
      <x:c r="H27" s="34"/>
      <x:c r="I27" s="25" t="str">
        <x:f>IF(A27="","",IF(OR(D27="不可",E27="不可",F27="不可",COUNTIFS('ルール'!$A$5:$A$204,G27,'ルール'!$D$5:$D$204,"不可")&gt;0,COUNTIFS('市場'!$A$5:$A$104,B27,'市場'!$H$5:$H$104,"不可")&gt;0),"不可",IF(AND(D27="承認",E27="承認",F27="承認",H27&lt;&gt;"",H27&gt;=TODAY(),L27&lt;&gt;"",COUNTIFS('ルール'!$A$5:$A$204,G27,'ルール'!$B$5:$B$204,B27,'ルール'!$C$5:$C$204,C27,'ルール'!$D$5:$D$204,"承認",'ルール'!$E$5:$E$204,"&lt;&gt;",'ルール'!$F$5:$F$204,"&lt;="&amp;TODAY(),'ルール'!$G$5:$G$204,"&gt;="&amp;TODAY(),'ルール'!$H$5:$H$204,"&lt;&gt;")&gt;0,COUNTIFS('市場'!$A$5:$A$104,B27,'市場'!$E$5:$E$104,"&lt;&gt;",'市場'!$G$5:$G$104,"&gt;="&amp;TODAY(),'市場'!$H$5:$H$104,"承認",'市場'!$I$5:$I$104,"&lt;&gt;")&gt;0,COUNTIFS('カテゴリ'!$A$5:$A$104,C27,'カテゴリ'!$E$5:$E$104,"&lt;&gt;")&gt;0),"承認","確認待ち")))</x:f>
      </x:c>
      <x:c r="J27" s="25" t="str">
        <x:f>IF(A27="","",IF(OR(H27="",COUNTIFS('ルール'!$A$5:$A$204,G27,'ルール'!$F$5:$F$204,"&lt;&gt;",'ルール'!$G$5:$G$204,"&lt;&gt;")=0),"見直し日なし",IF(OR(H27&lt;TODAY(),COUNTIFS('ルール'!$A$5:$A$204,G27,'ルール'!$F$5:$F$204,"&lt;="&amp;TODAY(),'ルール'!$G$5:$G$204,"&gt;="&amp;TODAY(),'ルール'!$E$5:$E$204,"&lt;&gt;",'ルール'!$H$5:$H$204,"&lt;&gt;")=0,COUNTIFS('市場'!$A$5:$A$104,B27,'市場'!$G$5:$G$104,"&gt;="&amp;TODAY(),'市場'!$E$5:$E$104,"&lt;&gt;",'市場'!$I$5:$I$104,"&lt;&gt;")=0),"要見直し","有効")))</x:f>
      </x:c>
      <x:c r="K27" s="25" t="str">
        <x:f>IF(A27="","",IF(I27="承認","利用可",IF(COUNTIFS('代替品'!$B$5:$B$204,B27,'代替品'!$C$5:$C$204,C27,'代替品'!$D$5:$D$204,A27,'代替品'!$F$5:$F$204,"承認",'代替品'!$H$5:$H$204,"&lt;="&amp;TODAY(),'代替品'!$I$5:$I$204,"&gt;="&amp;TODAY(),'代替品'!$J$5:$J$204,"&lt;&gt;")&gt;0,"利用可","対応必要")))</x:f>
      </x:c>
      <x:c r="L27" s="25"/>
    </x:row>
    <x:row r="28">
      <x:c r="A28" s="25"/>
      <x:c r="B28" s="25"/>
      <x:c r="C28" s="25"/>
      <x:c r="D28" s="25"/>
      <x:c r="E28" s="25"/>
      <x:c r="F28" s="25"/>
      <x:c r="G28" s="25"/>
      <x:c r="H28" s="34"/>
      <x:c r="I28" s="25" t="str">
        <x:f>IF(A28="","",IF(OR(D28="不可",E28="不可",F28="不可",COUNTIFS('ルール'!$A$5:$A$204,G28,'ルール'!$D$5:$D$204,"不可")&gt;0,COUNTIFS('市場'!$A$5:$A$104,B28,'市場'!$H$5:$H$104,"不可")&gt;0),"不可",IF(AND(D28="承認",E28="承認",F28="承認",H28&lt;&gt;"",H28&gt;=TODAY(),L28&lt;&gt;"",COUNTIFS('ルール'!$A$5:$A$204,G28,'ルール'!$B$5:$B$204,B28,'ルール'!$C$5:$C$204,C28,'ルール'!$D$5:$D$204,"承認",'ルール'!$E$5:$E$204,"&lt;&gt;",'ルール'!$F$5:$F$204,"&lt;="&amp;TODAY(),'ルール'!$G$5:$G$204,"&gt;="&amp;TODAY(),'ルール'!$H$5:$H$204,"&lt;&gt;")&gt;0,COUNTIFS('市場'!$A$5:$A$104,B28,'市場'!$E$5:$E$104,"&lt;&gt;",'市場'!$G$5:$G$104,"&gt;="&amp;TODAY(),'市場'!$H$5:$H$104,"承認",'市場'!$I$5:$I$104,"&lt;&gt;")&gt;0,COUNTIFS('カテゴリ'!$A$5:$A$104,C28,'カテゴリ'!$E$5:$E$104,"&lt;&gt;")&gt;0),"承認","確認待ち")))</x:f>
      </x:c>
      <x:c r="J28" s="25" t="str">
        <x:f>IF(A28="","",IF(OR(H28="",COUNTIFS('ルール'!$A$5:$A$204,G28,'ルール'!$F$5:$F$204,"&lt;&gt;",'ルール'!$G$5:$G$204,"&lt;&gt;")=0),"見直し日なし",IF(OR(H28&lt;TODAY(),COUNTIFS('ルール'!$A$5:$A$204,G28,'ルール'!$F$5:$F$204,"&lt;="&amp;TODAY(),'ルール'!$G$5:$G$204,"&gt;="&amp;TODAY(),'ルール'!$E$5:$E$204,"&lt;&gt;",'ルール'!$H$5:$H$204,"&lt;&gt;")=0,COUNTIFS('市場'!$A$5:$A$104,B28,'市場'!$G$5:$G$104,"&gt;="&amp;TODAY(),'市場'!$E$5:$E$104,"&lt;&gt;",'市場'!$I$5:$I$104,"&lt;&gt;")=0),"要見直し","有効")))</x:f>
      </x:c>
      <x:c r="K28" s="25" t="str">
        <x:f>IF(A28="","",IF(I28="承認","利用可",IF(COUNTIFS('代替品'!$B$5:$B$204,B28,'代替品'!$C$5:$C$204,C28,'代替品'!$D$5:$D$204,A28,'代替品'!$F$5:$F$204,"承認",'代替品'!$H$5:$H$204,"&lt;="&amp;TODAY(),'代替品'!$I$5:$I$204,"&gt;="&amp;TODAY(),'代替品'!$J$5:$J$204,"&lt;&gt;")&gt;0,"利用可","対応必要")))</x:f>
      </x:c>
      <x:c r="L28" s="25"/>
    </x:row>
    <x:row r="29">
      <x:c r="A29" s="25"/>
      <x:c r="B29" s="25"/>
      <x:c r="C29" s="25"/>
      <x:c r="D29" s="25"/>
      <x:c r="E29" s="25"/>
      <x:c r="F29" s="25"/>
      <x:c r="G29" s="25"/>
      <x:c r="H29" s="34"/>
      <x:c r="I29" s="25" t="str">
        <x:f>IF(A29="","",IF(OR(D29="不可",E29="不可",F29="不可",COUNTIFS('ルール'!$A$5:$A$204,G29,'ルール'!$D$5:$D$204,"不可")&gt;0,COUNTIFS('市場'!$A$5:$A$104,B29,'市場'!$H$5:$H$104,"不可")&gt;0),"不可",IF(AND(D29="承認",E29="承認",F29="承認",H29&lt;&gt;"",H29&gt;=TODAY(),L29&lt;&gt;"",COUNTIFS('ルール'!$A$5:$A$204,G29,'ルール'!$B$5:$B$204,B29,'ルール'!$C$5:$C$204,C29,'ルール'!$D$5:$D$204,"承認",'ルール'!$E$5:$E$204,"&lt;&gt;",'ルール'!$F$5:$F$204,"&lt;="&amp;TODAY(),'ルール'!$G$5:$G$204,"&gt;="&amp;TODAY(),'ルール'!$H$5:$H$204,"&lt;&gt;")&gt;0,COUNTIFS('市場'!$A$5:$A$104,B29,'市場'!$E$5:$E$104,"&lt;&gt;",'市場'!$G$5:$G$104,"&gt;="&amp;TODAY(),'市場'!$H$5:$H$104,"承認",'市場'!$I$5:$I$104,"&lt;&gt;")&gt;0,COUNTIFS('カテゴリ'!$A$5:$A$104,C29,'カテゴリ'!$E$5:$E$104,"&lt;&gt;")&gt;0),"承認","確認待ち")))</x:f>
      </x:c>
      <x:c r="J29" s="25" t="str">
        <x:f>IF(A29="","",IF(OR(H29="",COUNTIFS('ルール'!$A$5:$A$204,G29,'ルール'!$F$5:$F$204,"&lt;&gt;",'ルール'!$G$5:$G$204,"&lt;&gt;")=0),"見直し日なし",IF(OR(H29&lt;TODAY(),COUNTIFS('ルール'!$A$5:$A$204,G29,'ルール'!$F$5:$F$204,"&lt;="&amp;TODAY(),'ルール'!$G$5:$G$204,"&gt;="&amp;TODAY(),'ルール'!$E$5:$E$204,"&lt;&gt;",'ルール'!$H$5:$H$204,"&lt;&gt;")=0,COUNTIFS('市場'!$A$5:$A$104,B29,'市場'!$G$5:$G$104,"&gt;="&amp;TODAY(),'市場'!$E$5:$E$104,"&lt;&gt;",'市場'!$I$5:$I$104,"&lt;&gt;")=0),"要見直し","有効")))</x:f>
      </x:c>
      <x:c r="K29" s="25" t="str">
        <x:f>IF(A29="","",IF(I29="承認","利用可",IF(COUNTIFS('代替品'!$B$5:$B$204,B29,'代替品'!$C$5:$C$204,C29,'代替品'!$D$5:$D$204,A29,'代替品'!$F$5:$F$204,"承認",'代替品'!$H$5:$H$204,"&lt;="&amp;TODAY(),'代替品'!$I$5:$I$204,"&gt;="&amp;TODAY(),'代替品'!$J$5:$J$204,"&lt;&gt;")&gt;0,"利用可","対応必要")))</x:f>
      </x:c>
      <x:c r="L29" s="25"/>
    </x:row>
    <x:row r="30">
      <x:c r="A30" s="25"/>
      <x:c r="B30" s="25"/>
      <x:c r="C30" s="25"/>
      <x:c r="D30" s="25"/>
      <x:c r="E30" s="25"/>
      <x:c r="F30" s="25"/>
      <x:c r="G30" s="25"/>
      <x:c r="H30" s="34"/>
      <x:c r="I30" s="25" t="str">
        <x:f>IF(A30="","",IF(OR(D30="不可",E30="不可",F30="不可",COUNTIFS('ルール'!$A$5:$A$204,G30,'ルール'!$D$5:$D$204,"不可")&gt;0,COUNTIFS('市場'!$A$5:$A$104,B30,'市場'!$H$5:$H$104,"不可")&gt;0),"不可",IF(AND(D30="承認",E30="承認",F30="承認",H30&lt;&gt;"",H30&gt;=TODAY(),L30&lt;&gt;"",COUNTIFS('ルール'!$A$5:$A$204,G30,'ルール'!$B$5:$B$204,B30,'ルール'!$C$5:$C$204,C30,'ルール'!$D$5:$D$204,"承認",'ルール'!$E$5:$E$204,"&lt;&gt;",'ルール'!$F$5:$F$204,"&lt;="&amp;TODAY(),'ルール'!$G$5:$G$204,"&gt;="&amp;TODAY(),'ルール'!$H$5:$H$204,"&lt;&gt;")&gt;0,COUNTIFS('市場'!$A$5:$A$104,B30,'市場'!$E$5:$E$104,"&lt;&gt;",'市場'!$G$5:$G$104,"&gt;="&amp;TODAY(),'市場'!$H$5:$H$104,"承認",'市場'!$I$5:$I$104,"&lt;&gt;")&gt;0,COUNTIFS('カテゴリ'!$A$5:$A$104,C30,'カテゴリ'!$E$5:$E$104,"&lt;&gt;")&gt;0),"承認","確認待ち")))</x:f>
      </x:c>
      <x:c r="J30" s="25" t="str">
        <x:f>IF(A30="","",IF(OR(H30="",COUNTIFS('ルール'!$A$5:$A$204,G30,'ルール'!$F$5:$F$204,"&lt;&gt;",'ルール'!$G$5:$G$204,"&lt;&gt;")=0),"見直し日なし",IF(OR(H30&lt;TODAY(),COUNTIFS('ルール'!$A$5:$A$204,G30,'ルール'!$F$5:$F$204,"&lt;="&amp;TODAY(),'ルール'!$G$5:$G$204,"&gt;="&amp;TODAY(),'ルール'!$E$5:$E$204,"&lt;&gt;",'ルール'!$H$5:$H$204,"&lt;&gt;")=0,COUNTIFS('市場'!$A$5:$A$104,B30,'市場'!$G$5:$G$104,"&gt;="&amp;TODAY(),'市場'!$E$5:$E$104,"&lt;&gt;",'市場'!$I$5:$I$104,"&lt;&gt;")=0),"要見直し","有効")))</x:f>
      </x:c>
      <x:c r="K30" s="25" t="str">
        <x:f>IF(A30="","",IF(I30="承認","利用可",IF(COUNTIFS('代替品'!$B$5:$B$204,B30,'代替品'!$C$5:$C$204,C30,'代替品'!$D$5:$D$204,A30,'代替品'!$F$5:$F$204,"承認",'代替品'!$H$5:$H$204,"&lt;="&amp;TODAY(),'代替品'!$I$5:$I$204,"&gt;="&amp;TODAY(),'代替品'!$J$5:$J$204,"&lt;&gt;")&gt;0,"利用可","対応必要")))</x:f>
      </x:c>
      <x:c r="L30" s="25"/>
    </x:row>
    <x:row r="31">
      <x:c r="A31" s="25"/>
      <x:c r="B31" s="25"/>
      <x:c r="C31" s="25"/>
      <x:c r="D31" s="25"/>
      <x:c r="E31" s="25"/>
      <x:c r="F31" s="25"/>
      <x:c r="G31" s="25"/>
      <x:c r="H31" s="34"/>
      <x:c r="I31" s="25" t="str">
        <x:f>IF(A31="","",IF(OR(D31="不可",E31="不可",F31="不可",COUNTIFS('ルール'!$A$5:$A$204,G31,'ルール'!$D$5:$D$204,"不可")&gt;0,COUNTIFS('市場'!$A$5:$A$104,B31,'市場'!$H$5:$H$104,"不可")&gt;0),"不可",IF(AND(D31="承認",E31="承認",F31="承認",H31&lt;&gt;"",H31&gt;=TODAY(),L31&lt;&gt;"",COUNTIFS('ルール'!$A$5:$A$204,G31,'ルール'!$B$5:$B$204,B31,'ルール'!$C$5:$C$204,C31,'ルール'!$D$5:$D$204,"承認",'ルール'!$E$5:$E$204,"&lt;&gt;",'ルール'!$F$5:$F$204,"&lt;="&amp;TODAY(),'ルール'!$G$5:$G$204,"&gt;="&amp;TODAY(),'ルール'!$H$5:$H$204,"&lt;&gt;")&gt;0,COUNTIFS('市場'!$A$5:$A$104,B31,'市場'!$E$5:$E$104,"&lt;&gt;",'市場'!$G$5:$G$104,"&gt;="&amp;TODAY(),'市場'!$H$5:$H$104,"承認",'市場'!$I$5:$I$104,"&lt;&gt;")&gt;0,COUNTIFS('カテゴリ'!$A$5:$A$104,C31,'カテゴリ'!$E$5:$E$104,"&lt;&gt;")&gt;0),"承認","確認待ち")))</x:f>
      </x:c>
      <x:c r="J31" s="25" t="str">
        <x:f>IF(A31="","",IF(OR(H31="",COUNTIFS('ルール'!$A$5:$A$204,G31,'ルール'!$F$5:$F$204,"&lt;&gt;",'ルール'!$G$5:$G$204,"&lt;&gt;")=0),"見直し日なし",IF(OR(H31&lt;TODAY(),COUNTIFS('ルール'!$A$5:$A$204,G31,'ルール'!$F$5:$F$204,"&lt;="&amp;TODAY(),'ルール'!$G$5:$G$204,"&gt;="&amp;TODAY(),'ルール'!$E$5:$E$204,"&lt;&gt;",'ルール'!$H$5:$H$204,"&lt;&gt;")=0,COUNTIFS('市場'!$A$5:$A$104,B31,'市場'!$G$5:$G$104,"&gt;="&amp;TODAY(),'市場'!$E$5:$E$104,"&lt;&gt;",'市場'!$I$5:$I$104,"&lt;&gt;")=0),"要見直し","有効")))</x:f>
      </x:c>
      <x:c r="K31" s="25" t="str">
        <x:f>IF(A31="","",IF(I31="承認","利用可",IF(COUNTIFS('代替品'!$B$5:$B$204,B31,'代替品'!$C$5:$C$204,C31,'代替品'!$D$5:$D$204,A31,'代替品'!$F$5:$F$204,"承認",'代替品'!$H$5:$H$204,"&lt;="&amp;TODAY(),'代替品'!$I$5:$I$204,"&gt;="&amp;TODAY(),'代替品'!$J$5:$J$204,"&lt;&gt;")&gt;0,"利用可","対応必要")))</x:f>
      </x:c>
      <x:c r="L31" s="25"/>
    </x:row>
    <x:row r="32">
      <x:c r="A32" s="25"/>
      <x:c r="B32" s="25"/>
      <x:c r="C32" s="25"/>
      <x:c r="D32" s="25"/>
      <x:c r="E32" s="25"/>
      <x:c r="F32" s="25"/>
      <x:c r="G32" s="25"/>
      <x:c r="H32" s="34"/>
      <x:c r="I32" s="25" t="str">
        <x:f>IF(A32="","",IF(OR(D32="不可",E32="不可",F32="不可",COUNTIFS('ルール'!$A$5:$A$204,G32,'ルール'!$D$5:$D$204,"不可")&gt;0,COUNTIFS('市場'!$A$5:$A$104,B32,'市場'!$H$5:$H$104,"不可")&gt;0),"不可",IF(AND(D32="承認",E32="承認",F32="承認",H32&lt;&gt;"",H32&gt;=TODAY(),L32&lt;&gt;"",COUNTIFS('ルール'!$A$5:$A$204,G32,'ルール'!$B$5:$B$204,B32,'ルール'!$C$5:$C$204,C32,'ルール'!$D$5:$D$204,"承認",'ルール'!$E$5:$E$204,"&lt;&gt;",'ルール'!$F$5:$F$204,"&lt;="&amp;TODAY(),'ルール'!$G$5:$G$204,"&gt;="&amp;TODAY(),'ルール'!$H$5:$H$204,"&lt;&gt;")&gt;0,COUNTIFS('市場'!$A$5:$A$104,B32,'市場'!$E$5:$E$104,"&lt;&gt;",'市場'!$G$5:$G$104,"&gt;="&amp;TODAY(),'市場'!$H$5:$H$104,"承認",'市場'!$I$5:$I$104,"&lt;&gt;")&gt;0,COUNTIFS('カテゴリ'!$A$5:$A$104,C32,'カテゴリ'!$E$5:$E$104,"&lt;&gt;")&gt;0),"承認","確認待ち")))</x:f>
      </x:c>
      <x:c r="J32" s="25" t="str">
        <x:f>IF(A32="","",IF(OR(H32="",COUNTIFS('ルール'!$A$5:$A$204,G32,'ルール'!$F$5:$F$204,"&lt;&gt;",'ルール'!$G$5:$G$204,"&lt;&gt;")=0),"見直し日なし",IF(OR(H32&lt;TODAY(),COUNTIFS('ルール'!$A$5:$A$204,G32,'ルール'!$F$5:$F$204,"&lt;="&amp;TODAY(),'ルール'!$G$5:$G$204,"&gt;="&amp;TODAY(),'ルール'!$E$5:$E$204,"&lt;&gt;",'ルール'!$H$5:$H$204,"&lt;&gt;")=0,COUNTIFS('市場'!$A$5:$A$104,B32,'市場'!$G$5:$G$104,"&gt;="&amp;TODAY(),'市場'!$E$5:$E$104,"&lt;&gt;",'市場'!$I$5:$I$104,"&lt;&gt;")=0),"要見直し","有効")))</x:f>
      </x:c>
      <x:c r="K32" s="25" t="str">
        <x:f>IF(A32="","",IF(I32="承認","利用可",IF(COUNTIFS('代替品'!$B$5:$B$204,B32,'代替品'!$C$5:$C$204,C32,'代替品'!$D$5:$D$204,A32,'代替品'!$F$5:$F$204,"承認",'代替品'!$H$5:$H$204,"&lt;="&amp;TODAY(),'代替品'!$I$5:$I$204,"&gt;="&amp;TODAY(),'代替品'!$J$5:$J$204,"&lt;&gt;")&gt;0,"利用可","対応必要")))</x:f>
      </x:c>
      <x:c r="L32" s="25"/>
    </x:row>
    <x:row r="33">
      <x:c r="A33" s="25"/>
      <x:c r="B33" s="25"/>
      <x:c r="C33" s="25"/>
      <x:c r="D33" s="25"/>
      <x:c r="E33" s="25"/>
      <x:c r="F33" s="25"/>
      <x:c r="G33" s="25"/>
      <x:c r="H33" s="34"/>
      <x:c r="I33" s="25" t="str">
        <x:f>IF(A33="","",IF(OR(D33="不可",E33="不可",F33="不可",COUNTIFS('ルール'!$A$5:$A$204,G33,'ルール'!$D$5:$D$204,"不可")&gt;0,COUNTIFS('市場'!$A$5:$A$104,B33,'市場'!$H$5:$H$104,"不可")&gt;0),"不可",IF(AND(D33="承認",E33="承認",F33="承認",H33&lt;&gt;"",H33&gt;=TODAY(),L33&lt;&gt;"",COUNTIFS('ルール'!$A$5:$A$204,G33,'ルール'!$B$5:$B$204,B33,'ルール'!$C$5:$C$204,C33,'ルール'!$D$5:$D$204,"承認",'ルール'!$E$5:$E$204,"&lt;&gt;",'ルール'!$F$5:$F$204,"&lt;="&amp;TODAY(),'ルール'!$G$5:$G$204,"&gt;="&amp;TODAY(),'ルール'!$H$5:$H$204,"&lt;&gt;")&gt;0,COUNTIFS('市場'!$A$5:$A$104,B33,'市場'!$E$5:$E$104,"&lt;&gt;",'市場'!$G$5:$G$104,"&gt;="&amp;TODAY(),'市場'!$H$5:$H$104,"承認",'市場'!$I$5:$I$104,"&lt;&gt;")&gt;0,COUNTIFS('カテゴリ'!$A$5:$A$104,C33,'カテゴリ'!$E$5:$E$104,"&lt;&gt;")&gt;0),"承認","確認待ち")))</x:f>
      </x:c>
      <x:c r="J33" s="25" t="str">
        <x:f>IF(A33="","",IF(OR(H33="",COUNTIFS('ルール'!$A$5:$A$204,G33,'ルール'!$F$5:$F$204,"&lt;&gt;",'ルール'!$G$5:$G$204,"&lt;&gt;")=0),"見直し日なし",IF(OR(H33&lt;TODAY(),COUNTIFS('ルール'!$A$5:$A$204,G33,'ルール'!$F$5:$F$204,"&lt;="&amp;TODAY(),'ルール'!$G$5:$G$204,"&gt;="&amp;TODAY(),'ルール'!$E$5:$E$204,"&lt;&gt;",'ルール'!$H$5:$H$204,"&lt;&gt;")=0,COUNTIFS('市場'!$A$5:$A$104,B33,'市場'!$G$5:$G$104,"&gt;="&amp;TODAY(),'市場'!$E$5:$E$104,"&lt;&gt;",'市場'!$I$5:$I$104,"&lt;&gt;")=0),"要見直し","有効")))</x:f>
      </x:c>
      <x:c r="K33" s="25" t="str">
        <x:f>IF(A33="","",IF(I33="承認","利用可",IF(COUNTIFS('代替品'!$B$5:$B$204,B33,'代替品'!$C$5:$C$204,C33,'代替品'!$D$5:$D$204,A33,'代替品'!$F$5:$F$204,"承認",'代替品'!$H$5:$H$204,"&lt;="&amp;TODAY(),'代替品'!$I$5:$I$204,"&gt;="&amp;TODAY(),'代替品'!$J$5:$J$204,"&lt;&gt;")&gt;0,"利用可","対応必要")))</x:f>
      </x:c>
      <x:c r="L33" s="25"/>
    </x:row>
    <x:row r="34">
      <x:c r="A34" s="25"/>
      <x:c r="B34" s="25"/>
      <x:c r="C34" s="25"/>
      <x:c r="D34" s="25"/>
      <x:c r="E34" s="25"/>
      <x:c r="F34" s="25"/>
      <x:c r="G34" s="25"/>
      <x:c r="H34" s="34"/>
      <x:c r="I34" s="25" t="str">
        <x:f>IF(A34="","",IF(OR(D34="不可",E34="不可",F34="不可",COUNTIFS('ルール'!$A$5:$A$204,G34,'ルール'!$D$5:$D$204,"不可")&gt;0,COUNTIFS('市場'!$A$5:$A$104,B34,'市場'!$H$5:$H$104,"不可")&gt;0),"不可",IF(AND(D34="承認",E34="承認",F34="承認",H34&lt;&gt;"",H34&gt;=TODAY(),L34&lt;&gt;"",COUNTIFS('ルール'!$A$5:$A$204,G34,'ルール'!$B$5:$B$204,B34,'ルール'!$C$5:$C$204,C34,'ルール'!$D$5:$D$204,"承認",'ルール'!$E$5:$E$204,"&lt;&gt;",'ルール'!$F$5:$F$204,"&lt;="&amp;TODAY(),'ルール'!$G$5:$G$204,"&gt;="&amp;TODAY(),'ルール'!$H$5:$H$204,"&lt;&gt;")&gt;0,COUNTIFS('市場'!$A$5:$A$104,B34,'市場'!$E$5:$E$104,"&lt;&gt;",'市場'!$G$5:$G$104,"&gt;="&amp;TODAY(),'市場'!$H$5:$H$104,"承認",'市場'!$I$5:$I$104,"&lt;&gt;")&gt;0,COUNTIFS('カテゴリ'!$A$5:$A$104,C34,'カテゴリ'!$E$5:$E$104,"&lt;&gt;")&gt;0),"承認","確認待ち")))</x:f>
      </x:c>
      <x:c r="J34" s="25" t="str">
        <x:f>IF(A34="","",IF(OR(H34="",COUNTIFS('ルール'!$A$5:$A$204,G34,'ルール'!$F$5:$F$204,"&lt;&gt;",'ルール'!$G$5:$G$204,"&lt;&gt;")=0),"見直し日なし",IF(OR(H34&lt;TODAY(),COUNTIFS('ルール'!$A$5:$A$204,G34,'ルール'!$F$5:$F$204,"&lt;="&amp;TODAY(),'ルール'!$G$5:$G$204,"&gt;="&amp;TODAY(),'ルール'!$E$5:$E$204,"&lt;&gt;",'ルール'!$H$5:$H$204,"&lt;&gt;")=0,COUNTIFS('市場'!$A$5:$A$104,B34,'市場'!$G$5:$G$104,"&gt;="&amp;TODAY(),'市場'!$E$5:$E$104,"&lt;&gt;",'市場'!$I$5:$I$104,"&lt;&gt;")=0),"要見直し","有効")))</x:f>
      </x:c>
      <x:c r="K34" s="25" t="str">
        <x:f>IF(A34="","",IF(I34="承認","利用可",IF(COUNTIFS('代替品'!$B$5:$B$204,B34,'代替品'!$C$5:$C$204,C34,'代替品'!$D$5:$D$204,A34,'代替品'!$F$5:$F$204,"承認",'代替品'!$H$5:$H$204,"&lt;="&amp;TODAY(),'代替品'!$I$5:$I$204,"&gt;="&amp;TODAY(),'代替品'!$J$5:$J$204,"&lt;&gt;")&gt;0,"利用可","対応必要")))</x:f>
      </x:c>
      <x:c r="L34" s="25"/>
    </x:row>
    <x:row r="35">
      <x:c r="A35" s="25"/>
      <x:c r="B35" s="25"/>
      <x:c r="C35" s="25"/>
      <x:c r="D35" s="25"/>
      <x:c r="E35" s="25"/>
      <x:c r="F35" s="25"/>
      <x:c r="G35" s="25"/>
      <x:c r="H35" s="34"/>
      <x:c r="I35" s="25" t="str">
        <x:f>IF(A35="","",IF(OR(D35="不可",E35="不可",F35="不可",COUNTIFS('ルール'!$A$5:$A$204,G35,'ルール'!$D$5:$D$204,"不可")&gt;0,COUNTIFS('市場'!$A$5:$A$104,B35,'市場'!$H$5:$H$104,"不可")&gt;0),"不可",IF(AND(D35="承認",E35="承認",F35="承認",H35&lt;&gt;"",H35&gt;=TODAY(),L35&lt;&gt;"",COUNTIFS('ルール'!$A$5:$A$204,G35,'ルール'!$B$5:$B$204,B35,'ルール'!$C$5:$C$204,C35,'ルール'!$D$5:$D$204,"承認",'ルール'!$E$5:$E$204,"&lt;&gt;",'ルール'!$F$5:$F$204,"&lt;="&amp;TODAY(),'ルール'!$G$5:$G$204,"&gt;="&amp;TODAY(),'ルール'!$H$5:$H$204,"&lt;&gt;")&gt;0,COUNTIFS('市場'!$A$5:$A$104,B35,'市場'!$E$5:$E$104,"&lt;&gt;",'市場'!$G$5:$G$104,"&gt;="&amp;TODAY(),'市場'!$H$5:$H$104,"承認",'市場'!$I$5:$I$104,"&lt;&gt;")&gt;0,COUNTIFS('カテゴリ'!$A$5:$A$104,C35,'カテゴリ'!$E$5:$E$104,"&lt;&gt;")&gt;0),"承認","確認待ち")))</x:f>
      </x:c>
      <x:c r="J35" s="25" t="str">
        <x:f>IF(A35="","",IF(OR(H35="",COUNTIFS('ルール'!$A$5:$A$204,G35,'ルール'!$F$5:$F$204,"&lt;&gt;",'ルール'!$G$5:$G$204,"&lt;&gt;")=0),"見直し日なし",IF(OR(H35&lt;TODAY(),COUNTIFS('ルール'!$A$5:$A$204,G35,'ルール'!$F$5:$F$204,"&lt;="&amp;TODAY(),'ルール'!$G$5:$G$204,"&gt;="&amp;TODAY(),'ルール'!$E$5:$E$204,"&lt;&gt;",'ルール'!$H$5:$H$204,"&lt;&gt;")=0,COUNTIFS('市場'!$A$5:$A$104,B35,'市場'!$G$5:$G$104,"&gt;="&amp;TODAY(),'市場'!$E$5:$E$104,"&lt;&gt;",'市場'!$I$5:$I$104,"&lt;&gt;")=0),"要見直し","有効")))</x:f>
      </x:c>
      <x:c r="K35" s="25" t="str">
        <x:f>IF(A35="","",IF(I35="承認","利用可",IF(COUNTIFS('代替品'!$B$5:$B$204,B35,'代替品'!$C$5:$C$204,C35,'代替品'!$D$5:$D$204,A35,'代替品'!$F$5:$F$204,"承認",'代替品'!$H$5:$H$204,"&lt;="&amp;TODAY(),'代替品'!$I$5:$I$204,"&gt;="&amp;TODAY(),'代替品'!$J$5:$J$204,"&lt;&gt;")&gt;0,"利用可","対応必要")))</x:f>
      </x:c>
      <x:c r="L35" s="25"/>
    </x:row>
    <x:row r="36">
      <x:c r="A36" s="25"/>
      <x:c r="B36" s="25"/>
      <x:c r="C36" s="25"/>
      <x:c r="D36" s="25"/>
      <x:c r="E36" s="25"/>
      <x:c r="F36" s="25"/>
      <x:c r="G36" s="25"/>
      <x:c r="H36" s="34"/>
      <x:c r="I36" s="25" t="str">
        <x:f>IF(A36="","",IF(OR(D36="不可",E36="不可",F36="不可",COUNTIFS('ルール'!$A$5:$A$204,G36,'ルール'!$D$5:$D$204,"不可")&gt;0,COUNTIFS('市場'!$A$5:$A$104,B36,'市場'!$H$5:$H$104,"不可")&gt;0),"不可",IF(AND(D36="承認",E36="承認",F36="承認",H36&lt;&gt;"",H36&gt;=TODAY(),L36&lt;&gt;"",COUNTIFS('ルール'!$A$5:$A$204,G36,'ルール'!$B$5:$B$204,B36,'ルール'!$C$5:$C$204,C36,'ルール'!$D$5:$D$204,"承認",'ルール'!$E$5:$E$204,"&lt;&gt;",'ルール'!$F$5:$F$204,"&lt;="&amp;TODAY(),'ルール'!$G$5:$G$204,"&gt;="&amp;TODAY(),'ルール'!$H$5:$H$204,"&lt;&gt;")&gt;0,COUNTIFS('市場'!$A$5:$A$104,B36,'市場'!$E$5:$E$104,"&lt;&gt;",'市場'!$G$5:$G$104,"&gt;="&amp;TODAY(),'市場'!$H$5:$H$104,"承認",'市場'!$I$5:$I$104,"&lt;&gt;")&gt;0,COUNTIFS('カテゴリ'!$A$5:$A$104,C36,'カテゴリ'!$E$5:$E$104,"&lt;&gt;")&gt;0),"承認","確認待ち")))</x:f>
      </x:c>
      <x:c r="J36" s="25" t="str">
        <x:f>IF(A36="","",IF(OR(H36="",COUNTIFS('ルール'!$A$5:$A$204,G36,'ルール'!$F$5:$F$204,"&lt;&gt;",'ルール'!$G$5:$G$204,"&lt;&gt;")=0),"見直し日なし",IF(OR(H36&lt;TODAY(),COUNTIFS('ルール'!$A$5:$A$204,G36,'ルール'!$F$5:$F$204,"&lt;="&amp;TODAY(),'ルール'!$G$5:$G$204,"&gt;="&amp;TODAY(),'ルール'!$E$5:$E$204,"&lt;&gt;",'ルール'!$H$5:$H$204,"&lt;&gt;")=0,COUNTIFS('市場'!$A$5:$A$104,B36,'市場'!$G$5:$G$104,"&gt;="&amp;TODAY(),'市場'!$E$5:$E$104,"&lt;&gt;",'市場'!$I$5:$I$104,"&lt;&gt;")=0),"要見直し","有効")))</x:f>
      </x:c>
      <x:c r="K36" s="25" t="str">
        <x:f>IF(A36="","",IF(I36="承認","利用可",IF(COUNTIFS('代替品'!$B$5:$B$204,B36,'代替品'!$C$5:$C$204,C36,'代替品'!$D$5:$D$204,A36,'代替品'!$F$5:$F$204,"承認",'代替品'!$H$5:$H$204,"&lt;="&amp;TODAY(),'代替品'!$I$5:$I$204,"&gt;="&amp;TODAY(),'代替品'!$J$5:$J$204,"&lt;&gt;")&gt;0,"利用可","対応必要")))</x:f>
      </x:c>
      <x:c r="L36" s="25"/>
    </x:row>
    <x:row r="37">
      <x:c r="A37" s="25"/>
      <x:c r="B37" s="25"/>
      <x:c r="C37" s="25"/>
      <x:c r="D37" s="25"/>
      <x:c r="E37" s="25"/>
      <x:c r="F37" s="25"/>
      <x:c r="G37" s="25"/>
      <x:c r="H37" s="34"/>
      <x:c r="I37" s="25" t="str">
        <x:f>IF(A37="","",IF(OR(D37="不可",E37="不可",F37="不可",COUNTIFS('ルール'!$A$5:$A$204,G37,'ルール'!$D$5:$D$204,"不可")&gt;0,COUNTIFS('市場'!$A$5:$A$104,B37,'市場'!$H$5:$H$104,"不可")&gt;0),"不可",IF(AND(D37="承認",E37="承認",F37="承認",H37&lt;&gt;"",H37&gt;=TODAY(),L37&lt;&gt;"",COUNTIFS('ルール'!$A$5:$A$204,G37,'ルール'!$B$5:$B$204,B37,'ルール'!$C$5:$C$204,C37,'ルール'!$D$5:$D$204,"承認",'ルール'!$E$5:$E$204,"&lt;&gt;",'ルール'!$F$5:$F$204,"&lt;="&amp;TODAY(),'ルール'!$G$5:$G$204,"&gt;="&amp;TODAY(),'ルール'!$H$5:$H$204,"&lt;&gt;")&gt;0,COUNTIFS('市場'!$A$5:$A$104,B37,'市場'!$E$5:$E$104,"&lt;&gt;",'市場'!$G$5:$G$104,"&gt;="&amp;TODAY(),'市場'!$H$5:$H$104,"承認",'市場'!$I$5:$I$104,"&lt;&gt;")&gt;0,COUNTIFS('カテゴリ'!$A$5:$A$104,C37,'カテゴリ'!$E$5:$E$104,"&lt;&gt;")&gt;0),"承認","確認待ち")))</x:f>
      </x:c>
      <x:c r="J37" s="25" t="str">
        <x:f>IF(A37="","",IF(OR(H37="",COUNTIFS('ルール'!$A$5:$A$204,G37,'ルール'!$F$5:$F$204,"&lt;&gt;",'ルール'!$G$5:$G$204,"&lt;&gt;")=0),"見直し日なし",IF(OR(H37&lt;TODAY(),COUNTIFS('ルール'!$A$5:$A$204,G37,'ルール'!$F$5:$F$204,"&lt;="&amp;TODAY(),'ルール'!$G$5:$G$204,"&gt;="&amp;TODAY(),'ルール'!$E$5:$E$204,"&lt;&gt;",'ルール'!$H$5:$H$204,"&lt;&gt;")=0,COUNTIFS('市場'!$A$5:$A$104,B37,'市場'!$G$5:$G$104,"&gt;="&amp;TODAY(),'市場'!$E$5:$E$104,"&lt;&gt;",'市場'!$I$5:$I$104,"&lt;&gt;")=0),"要見直し","有効")))</x:f>
      </x:c>
      <x:c r="K37" s="25" t="str">
        <x:f>IF(A37="","",IF(I37="承認","利用可",IF(COUNTIFS('代替品'!$B$5:$B$204,B37,'代替品'!$C$5:$C$204,C37,'代替品'!$D$5:$D$204,A37,'代替品'!$F$5:$F$204,"承認",'代替品'!$H$5:$H$204,"&lt;="&amp;TODAY(),'代替品'!$I$5:$I$204,"&gt;="&amp;TODAY(),'代替品'!$J$5:$J$204,"&lt;&gt;")&gt;0,"利用可","対応必要")))</x:f>
      </x:c>
      <x:c r="L37" s="25"/>
    </x:row>
    <x:row r="38">
      <x:c r="A38" s="25"/>
      <x:c r="B38" s="25"/>
      <x:c r="C38" s="25"/>
      <x:c r="D38" s="25"/>
      <x:c r="E38" s="25"/>
      <x:c r="F38" s="25"/>
      <x:c r="G38" s="25"/>
      <x:c r="H38" s="34"/>
      <x:c r="I38" s="25" t="str">
        <x:f>IF(A38="","",IF(OR(D38="不可",E38="不可",F38="不可",COUNTIFS('ルール'!$A$5:$A$204,G38,'ルール'!$D$5:$D$204,"不可")&gt;0,COUNTIFS('市場'!$A$5:$A$104,B38,'市場'!$H$5:$H$104,"不可")&gt;0),"不可",IF(AND(D38="承認",E38="承認",F38="承認",H38&lt;&gt;"",H38&gt;=TODAY(),L38&lt;&gt;"",COUNTIFS('ルール'!$A$5:$A$204,G38,'ルール'!$B$5:$B$204,B38,'ルール'!$C$5:$C$204,C38,'ルール'!$D$5:$D$204,"承認",'ルール'!$E$5:$E$204,"&lt;&gt;",'ルール'!$F$5:$F$204,"&lt;="&amp;TODAY(),'ルール'!$G$5:$G$204,"&gt;="&amp;TODAY(),'ルール'!$H$5:$H$204,"&lt;&gt;")&gt;0,COUNTIFS('市場'!$A$5:$A$104,B38,'市場'!$E$5:$E$104,"&lt;&gt;",'市場'!$G$5:$G$104,"&gt;="&amp;TODAY(),'市場'!$H$5:$H$104,"承認",'市場'!$I$5:$I$104,"&lt;&gt;")&gt;0,COUNTIFS('カテゴリ'!$A$5:$A$104,C38,'カテゴリ'!$E$5:$E$104,"&lt;&gt;")&gt;0),"承認","確認待ち")))</x:f>
      </x:c>
      <x:c r="J38" s="25" t="str">
        <x:f>IF(A38="","",IF(OR(H38="",COUNTIFS('ルール'!$A$5:$A$204,G38,'ルール'!$F$5:$F$204,"&lt;&gt;",'ルール'!$G$5:$G$204,"&lt;&gt;")=0),"見直し日なし",IF(OR(H38&lt;TODAY(),COUNTIFS('ルール'!$A$5:$A$204,G38,'ルール'!$F$5:$F$204,"&lt;="&amp;TODAY(),'ルール'!$G$5:$G$204,"&gt;="&amp;TODAY(),'ルール'!$E$5:$E$204,"&lt;&gt;",'ルール'!$H$5:$H$204,"&lt;&gt;")=0,COUNTIFS('市場'!$A$5:$A$104,B38,'市場'!$G$5:$G$104,"&gt;="&amp;TODAY(),'市場'!$E$5:$E$104,"&lt;&gt;",'市場'!$I$5:$I$104,"&lt;&gt;")=0),"要見直し","有効")))</x:f>
      </x:c>
      <x:c r="K38" s="25" t="str">
        <x:f>IF(A38="","",IF(I38="承認","利用可",IF(COUNTIFS('代替品'!$B$5:$B$204,B38,'代替品'!$C$5:$C$204,C38,'代替品'!$D$5:$D$204,A38,'代替品'!$F$5:$F$204,"承認",'代替品'!$H$5:$H$204,"&lt;="&amp;TODAY(),'代替品'!$I$5:$I$204,"&gt;="&amp;TODAY(),'代替品'!$J$5:$J$204,"&lt;&gt;")&gt;0,"利用可","対応必要")))</x:f>
      </x:c>
      <x:c r="L38" s="25"/>
    </x:row>
    <x:row r="39">
      <x:c r="A39" s="25"/>
      <x:c r="B39" s="25"/>
      <x:c r="C39" s="25"/>
      <x:c r="D39" s="25"/>
      <x:c r="E39" s="25"/>
      <x:c r="F39" s="25"/>
      <x:c r="G39" s="25"/>
      <x:c r="H39" s="34"/>
      <x:c r="I39" s="25" t="str">
        <x:f>IF(A39="","",IF(OR(D39="不可",E39="不可",F39="不可",COUNTIFS('ルール'!$A$5:$A$204,G39,'ルール'!$D$5:$D$204,"不可")&gt;0,COUNTIFS('市場'!$A$5:$A$104,B39,'市場'!$H$5:$H$104,"不可")&gt;0),"不可",IF(AND(D39="承認",E39="承認",F39="承認",H39&lt;&gt;"",H39&gt;=TODAY(),L39&lt;&gt;"",COUNTIFS('ルール'!$A$5:$A$204,G39,'ルール'!$B$5:$B$204,B39,'ルール'!$C$5:$C$204,C39,'ルール'!$D$5:$D$204,"承認",'ルール'!$E$5:$E$204,"&lt;&gt;",'ルール'!$F$5:$F$204,"&lt;="&amp;TODAY(),'ルール'!$G$5:$G$204,"&gt;="&amp;TODAY(),'ルール'!$H$5:$H$204,"&lt;&gt;")&gt;0,COUNTIFS('市場'!$A$5:$A$104,B39,'市場'!$E$5:$E$104,"&lt;&gt;",'市場'!$G$5:$G$104,"&gt;="&amp;TODAY(),'市場'!$H$5:$H$104,"承認",'市場'!$I$5:$I$104,"&lt;&gt;")&gt;0,COUNTIFS('カテゴリ'!$A$5:$A$104,C39,'カテゴリ'!$E$5:$E$104,"&lt;&gt;")&gt;0),"承認","確認待ち")))</x:f>
      </x:c>
      <x:c r="J39" s="25" t="str">
        <x:f>IF(A39="","",IF(OR(H39="",COUNTIFS('ルール'!$A$5:$A$204,G39,'ルール'!$F$5:$F$204,"&lt;&gt;",'ルール'!$G$5:$G$204,"&lt;&gt;")=0),"見直し日なし",IF(OR(H39&lt;TODAY(),COUNTIFS('ルール'!$A$5:$A$204,G39,'ルール'!$F$5:$F$204,"&lt;="&amp;TODAY(),'ルール'!$G$5:$G$204,"&gt;="&amp;TODAY(),'ルール'!$E$5:$E$204,"&lt;&gt;",'ルール'!$H$5:$H$204,"&lt;&gt;")=0,COUNTIFS('市場'!$A$5:$A$104,B39,'市場'!$G$5:$G$104,"&gt;="&amp;TODAY(),'市場'!$E$5:$E$104,"&lt;&gt;",'市場'!$I$5:$I$104,"&lt;&gt;")=0),"要見直し","有効")))</x:f>
      </x:c>
      <x:c r="K39" s="25" t="str">
        <x:f>IF(A39="","",IF(I39="承認","利用可",IF(COUNTIFS('代替品'!$B$5:$B$204,B39,'代替品'!$C$5:$C$204,C39,'代替品'!$D$5:$D$204,A39,'代替品'!$F$5:$F$204,"承認",'代替品'!$H$5:$H$204,"&lt;="&amp;TODAY(),'代替品'!$I$5:$I$204,"&gt;="&amp;TODAY(),'代替品'!$J$5:$J$204,"&lt;&gt;")&gt;0,"利用可","対応必要")))</x:f>
      </x:c>
      <x:c r="L39" s="25"/>
    </x:row>
    <x:row r="40">
      <x:c r="A40" s="25"/>
      <x:c r="B40" s="25"/>
      <x:c r="C40" s="25"/>
      <x:c r="D40" s="25"/>
      <x:c r="E40" s="25"/>
      <x:c r="F40" s="25"/>
      <x:c r="G40" s="25"/>
      <x:c r="H40" s="34"/>
      <x:c r="I40" s="25" t="str">
        <x:f>IF(A40="","",IF(OR(D40="不可",E40="不可",F40="不可",COUNTIFS('ルール'!$A$5:$A$204,G40,'ルール'!$D$5:$D$204,"不可")&gt;0,COUNTIFS('市場'!$A$5:$A$104,B40,'市場'!$H$5:$H$104,"不可")&gt;0),"不可",IF(AND(D40="承認",E40="承認",F40="承認",H40&lt;&gt;"",H40&gt;=TODAY(),L40&lt;&gt;"",COUNTIFS('ルール'!$A$5:$A$204,G40,'ルール'!$B$5:$B$204,B40,'ルール'!$C$5:$C$204,C40,'ルール'!$D$5:$D$204,"承認",'ルール'!$E$5:$E$204,"&lt;&gt;",'ルール'!$F$5:$F$204,"&lt;="&amp;TODAY(),'ルール'!$G$5:$G$204,"&gt;="&amp;TODAY(),'ルール'!$H$5:$H$204,"&lt;&gt;")&gt;0,COUNTIFS('市場'!$A$5:$A$104,B40,'市場'!$E$5:$E$104,"&lt;&gt;",'市場'!$G$5:$G$104,"&gt;="&amp;TODAY(),'市場'!$H$5:$H$104,"承認",'市場'!$I$5:$I$104,"&lt;&gt;")&gt;0,COUNTIFS('カテゴリ'!$A$5:$A$104,C40,'カテゴリ'!$E$5:$E$104,"&lt;&gt;")&gt;0),"承認","確認待ち")))</x:f>
      </x:c>
      <x:c r="J40" s="25" t="str">
        <x:f>IF(A40="","",IF(OR(H40="",COUNTIFS('ルール'!$A$5:$A$204,G40,'ルール'!$F$5:$F$204,"&lt;&gt;",'ルール'!$G$5:$G$204,"&lt;&gt;")=0),"見直し日なし",IF(OR(H40&lt;TODAY(),COUNTIFS('ルール'!$A$5:$A$204,G40,'ルール'!$F$5:$F$204,"&lt;="&amp;TODAY(),'ルール'!$G$5:$G$204,"&gt;="&amp;TODAY(),'ルール'!$E$5:$E$204,"&lt;&gt;",'ルール'!$H$5:$H$204,"&lt;&gt;")=0,COUNTIFS('市場'!$A$5:$A$104,B40,'市場'!$G$5:$G$104,"&gt;="&amp;TODAY(),'市場'!$E$5:$E$104,"&lt;&gt;",'市場'!$I$5:$I$104,"&lt;&gt;")=0),"要見直し","有効")))</x:f>
      </x:c>
      <x:c r="K40" s="25" t="str">
        <x:f>IF(A40="","",IF(I40="承認","利用可",IF(COUNTIFS('代替品'!$B$5:$B$204,B40,'代替品'!$C$5:$C$204,C40,'代替品'!$D$5:$D$204,A40,'代替品'!$F$5:$F$204,"承認",'代替品'!$H$5:$H$204,"&lt;="&amp;TODAY(),'代替品'!$I$5:$I$204,"&gt;="&amp;TODAY(),'代替品'!$J$5:$J$204,"&lt;&gt;")&gt;0,"利用可","対応必要")))</x:f>
      </x:c>
      <x:c r="L40" s="25"/>
    </x:row>
    <x:row r="41">
      <x:c r="A41" s="25"/>
      <x:c r="B41" s="25"/>
      <x:c r="C41" s="25"/>
      <x:c r="D41" s="25"/>
      <x:c r="E41" s="25"/>
      <x:c r="F41" s="25"/>
      <x:c r="G41" s="25"/>
      <x:c r="H41" s="34"/>
      <x:c r="I41" s="25" t="str">
        <x:f>IF(A41="","",IF(OR(D41="不可",E41="不可",F41="不可",COUNTIFS('ルール'!$A$5:$A$204,G41,'ルール'!$D$5:$D$204,"不可")&gt;0,COUNTIFS('市場'!$A$5:$A$104,B41,'市場'!$H$5:$H$104,"不可")&gt;0),"不可",IF(AND(D41="承認",E41="承認",F41="承認",H41&lt;&gt;"",H41&gt;=TODAY(),L41&lt;&gt;"",COUNTIFS('ルール'!$A$5:$A$204,G41,'ルール'!$B$5:$B$204,B41,'ルール'!$C$5:$C$204,C41,'ルール'!$D$5:$D$204,"承認",'ルール'!$E$5:$E$204,"&lt;&gt;",'ルール'!$F$5:$F$204,"&lt;="&amp;TODAY(),'ルール'!$G$5:$G$204,"&gt;="&amp;TODAY(),'ルール'!$H$5:$H$204,"&lt;&gt;")&gt;0,COUNTIFS('市場'!$A$5:$A$104,B41,'市場'!$E$5:$E$104,"&lt;&gt;",'市場'!$G$5:$G$104,"&gt;="&amp;TODAY(),'市場'!$H$5:$H$104,"承認",'市場'!$I$5:$I$104,"&lt;&gt;")&gt;0,COUNTIFS('カテゴリ'!$A$5:$A$104,C41,'カテゴリ'!$E$5:$E$104,"&lt;&gt;")&gt;0),"承認","確認待ち")))</x:f>
      </x:c>
      <x:c r="J41" s="25" t="str">
        <x:f>IF(A41="","",IF(OR(H41="",COUNTIFS('ルール'!$A$5:$A$204,G41,'ルール'!$F$5:$F$204,"&lt;&gt;",'ルール'!$G$5:$G$204,"&lt;&gt;")=0),"見直し日なし",IF(OR(H41&lt;TODAY(),COUNTIFS('ルール'!$A$5:$A$204,G41,'ルール'!$F$5:$F$204,"&lt;="&amp;TODAY(),'ルール'!$G$5:$G$204,"&gt;="&amp;TODAY(),'ルール'!$E$5:$E$204,"&lt;&gt;",'ルール'!$H$5:$H$204,"&lt;&gt;")=0,COUNTIFS('市場'!$A$5:$A$104,B41,'市場'!$G$5:$G$104,"&gt;="&amp;TODAY(),'市場'!$E$5:$E$104,"&lt;&gt;",'市場'!$I$5:$I$104,"&lt;&gt;")=0),"要見直し","有効")))</x:f>
      </x:c>
      <x:c r="K41" s="25" t="str">
        <x:f>IF(A41="","",IF(I41="承認","利用可",IF(COUNTIFS('代替品'!$B$5:$B$204,B41,'代替品'!$C$5:$C$204,C41,'代替品'!$D$5:$D$204,A41,'代替品'!$F$5:$F$204,"承認",'代替品'!$H$5:$H$204,"&lt;="&amp;TODAY(),'代替品'!$I$5:$I$204,"&gt;="&amp;TODAY(),'代替品'!$J$5:$J$204,"&lt;&gt;")&gt;0,"利用可","対応必要")))</x:f>
      </x:c>
      <x:c r="L41" s="25"/>
    </x:row>
    <x:row r="42">
      <x:c r="A42" s="25"/>
      <x:c r="B42" s="25"/>
      <x:c r="C42" s="25"/>
      <x:c r="D42" s="25"/>
      <x:c r="E42" s="25"/>
      <x:c r="F42" s="25"/>
      <x:c r="G42" s="25"/>
      <x:c r="H42" s="34"/>
      <x:c r="I42" s="25" t="str">
        <x:f>IF(A42="","",IF(OR(D42="不可",E42="不可",F42="不可",COUNTIFS('ルール'!$A$5:$A$204,G42,'ルール'!$D$5:$D$204,"不可")&gt;0,COUNTIFS('市場'!$A$5:$A$104,B42,'市場'!$H$5:$H$104,"不可")&gt;0),"不可",IF(AND(D42="承認",E42="承認",F42="承認",H42&lt;&gt;"",H42&gt;=TODAY(),L42&lt;&gt;"",COUNTIFS('ルール'!$A$5:$A$204,G42,'ルール'!$B$5:$B$204,B42,'ルール'!$C$5:$C$204,C42,'ルール'!$D$5:$D$204,"承認",'ルール'!$E$5:$E$204,"&lt;&gt;",'ルール'!$F$5:$F$204,"&lt;="&amp;TODAY(),'ルール'!$G$5:$G$204,"&gt;="&amp;TODAY(),'ルール'!$H$5:$H$204,"&lt;&gt;")&gt;0,COUNTIFS('市場'!$A$5:$A$104,B42,'市場'!$E$5:$E$104,"&lt;&gt;",'市場'!$G$5:$G$104,"&gt;="&amp;TODAY(),'市場'!$H$5:$H$104,"承認",'市場'!$I$5:$I$104,"&lt;&gt;")&gt;0,COUNTIFS('カテゴリ'!$A$5:$A$104,C42,'カテゴリ'!$E$5:$E$104,"&lt;&gt;")&gt;0),"承認","確認待ち")))</x:f>
      </x:c>
      <x:c r="J42" s="25" t="str">
        <x:f>IF(A42="","",IF(OR(H42="",COUNTIFS('ルール'!$A$5:$A$204,G42,'ルール'!$F$5:$F$204,"&lt;&gt;",'ルール'!$G$5:$G$204,"&lt;&gt;")=0),"見直し日なし",IF(OR(H42&lt;TODAY(),COUNTIFS('ルール'!$A$5:$A$204,G42,'ルール'!$F$5:$F$204,"&lt;="&amp;TODAY(),'ルール'!$G$5:$G$204,"&gt;="&amp;TODAY(),'ルール'!$E$5:$E$204,"&lt;&gt;",'ルール'!$H$5:$H$204,"&lt;&gt;")=0,COUNTIFS('市場'!$A$5:$A$104,B42,'市場'!$G$5:$G$104,"&gt;="&amp;TODAY(),'市場'!$E$5:$E$104,"&lt;&gt;",'市場'!$I$5:$I$104,"&lt;&gt;")=0),"要見直し","有効")))</x:f>
      </x:c>
      <x:c r="K42" s="25" t="str">
        <x:f>IF(A42="","",IF(I42="承認","利用可",IF(COUNTIFS('代替品'!$B$5:$B$204,B42,'代替品'!$C$5:$C$204,C42,'代替品'!$D$5:$D$204,A42,'代替品'!$F$5:$F$204,"承認",'代替品'!$H$5:$H$204,"&lt;="&amp;TODAY(),'代替品'!$I$5:$I$204,"&gt;="&amp;TODAY(),'代替品'!$J$5:$J$204,"&lt;&gt;")&gt;0,"利用可","対応必要")))</x:f>
      </x:c>
      <x:c r="L42" s="25"/>
    </x:row>
    <x:row r="43">
      <x:c r="A43" s="25"/>
      <x:c r="B43" s="25"/>
      <x:c r="C43" s="25"/>
      <x:c r="D43" s="25"/>
      <x:c r="E43" s="25"/>
      <x:c r="F43" s="25"/>
      <x:c r="G43" s="25"/>
      <x:c r="H43" s="34"/>
      <x:c r="I43" s="25" t="str">
        <x:f>IF(A43="","",IF(OR(D43="不可",E43="不可",F43="不可",COUNTIFS('ルール'!$A$5:$A$204,G43,'ルール'!$D$5:$D$204,"不可")&gt;0,COUNTIFS('市場'!$A$5:$A$104,B43,'市場'!$H$5:$H$104,"不可")&gt;0),"不可",IF(AND(D43="承認",E43="承認",F43="承認",H43&lt;&gt;"",H43&gt;=TODAY(),L43&lt;&gt;"",COUNTIFS('ルール'!$A$5:$A$204,G43,'ルール'!$B$5:$B$204,B43,'ルール'!$C$5:$C$204,C43,'ルール'!$D$5:$D$204,"承認",'ルール'!$E$5:$E$204,"&lt;&gt;",'ルール'!$F$5:$F$204,"&lt;="&amp;TODAY(),'ルール'!$G$5:$G$204,"&gt;="&amp;TODAY(),'ルール'!$H$5:$H$204,"&lt;&gt;")&gt;0,COUNTIFS('市場'!$A$5:$A$104,B43,'市場'!$E$5:$E$104,"&lt;&gt;",'市場'!$G$5:$G$104,"&gt;="&amp;TODAY(),'市場'!$H$5:$H$104,"承認",'市場'!$I$5:$I$104,"&lt;&gt;")&gt;0,COUNTIFS('カテゴリ'!$A$5:$A$104,C43,'カテゴリ'!$E$5:$E$104,"&lt;&gt;")&gt;0),"承認","確認待ち")))</x:f>
      </x:c>
      <x:c r="J43" s="25" t="str">
        <x:f>IF(A43="","",IF(OR(H43="",COUNTIFS('ルール'!$A$5:$A$204,G43,'ルール'!$F$5:$F$204,"&lt;&gt;",'ルール'!$G$5:$G$204,"&lt;&gt;")=0),"見直し日なし",IF(OR(H43&lt;TODAY(),COUNTIFS('ルール'!$A$5:$A$204,G43,'ルール'!$F$5:$F$204,"&lt;="&amp;TODAY(),'ルール'!$G$5:$G$204,"&gt;="&amp;TODAY(),'ルール'!$E$5:$E$204,"&lt;&gt;",'ルール'!$H$5:$H$204,"&lt;&gt;")=0,COUNTIFS('市場'!$A$5:$A$104,B43,'市場'!$G$5:$G$104,"&gt;="&amp;TODAY(),'市場'!$E$5:$E$104,"&lt;&gt;",'市場'!$I$5:$I$104,"&lt;&gt;")=0),"要見直し","有効")))</x:f>
      </x:c>
      <x:c r="K43" s="25" t="str">
        <x:f>IF(A43="","",IF(I43="承認","利用可",IF(COUNTIFS('代替品'!$B$5:$B$204,B43,'代替品'!$C$5:$C$204,C43,'代替品'!$D$5:$D$204,A43,'代替品'!$F$5:$F$204,"承認",'代替品'!$H$5:$H$204,"&lt;="&amp;TODAY(),'代替品'!$I$5:$I$204,"&gt;="&amp;TODAY(),'代替品'!$J$5:$J$204,"&lt;&gt;")&gt;0,"利用可","対応必要")))</x:f>
      </x:c>
      <x:c r="L43" s="25"/>
    </x:row>
    <x:row r="44">
      <x:c r="A44" s="25"/>
      <x:c r="B44" s="25"/>
      <x:c r="C44" s="25"/>
      <x:c r="D44" s="25"/>
      <x:c r="E44" s="25"/>
      <x:c r="F44" s="25"/>
      <x:c r="G44" s="25"/>
      <x:c r="H44" s="34"/>
      <x:c r="I44" s="25" t="str">
        <x:f>IF(A44="","",IF(OR(D44="不可",E44="不可",F44="不可",COUNTIFS('ルール'!$A$5:$A$204,G44,'ルール'!$D$5:$D$204,"不可")&gt;0,COUNTIFS('市場'!$A$5:$A$104,B44,'市場'!$H$5:$H$104,"不可")&gt;0),"不可",IF(AND(D44="承認",E44="承認",F44="承認",H44&lt;&gt;"",H44&gt;=TODAY(),L44&lt;&gt;"",COUNTIFS('ルール'!$A$5:$A$204,G44,'ルール'!$B$5:$B$204,B44,'ルール'!$C$5:$C$204,C44,'ルール'!$D$5:$D$204,"承認",'ルール'!$E$5:$E$204,"&lt;&gt;",'ルール'!$F$5:$F$204,"&lt;="&amp;TODAY(),'ルール'!$G$5:$G$204,"&gt;="&amp;TODAY(),'ルール'!$H$5:$H$204,"&lt;&gt;")&gt;0,COUNTIFS('市場'!$A$5:$A$104,B44,'市場'!$E$5:$E$104,"&lt;&gt;",'市場'!$G$5:$G$104,"&gt;="&amp;TODAY(),'市場'!$H$5:$H$104,"承認",'市場'!$I$5:$I$104,"&lt;&gt;")&gt;0,COUNTIFS('カテゴリ'!$A$5:$A$104,C44,'カテゴリ'!$E$5:$E$104,"&lt;&gt;")&gt;0),"承認","確認待ち")))</x:f>
      </x:c>
      <x:c r="J44" s="25" t="str">
        <x:f>IF(A44="","",IF(OR(H44="",COUNTIFS('ルール'!$A$5:$A$204,G44,'ルール'!$F$5:$F$204,"&lt;&gt;",'ルール'!$G$5:$G$204,"&lt;&gt;")=0),"見直し日なし",IF(OR(H44&lt;TODAY(),COUNTIFS('ルール'!$A$5:$A$204,G44,'ルール'!$F$5:$F$204,"&lt;="&amp;TODAY(),'ルール'!$G$5:$G$204,"&gt;="&amp;TODAY(),'ルール'!$E$5:$E$204,"&lt;&gt;",'ルール'!$H$5:$H$204,"&lt;&gt;")=0,COUNTIFS('市場'!$A$5:$A$104,B44,'市場'!$G$5:$G$104,"&gt;="&amp;TODAY(),'市場'!$E$5:$E$104,"&lt;&gt;",'市場'!$I$5:$I$104,"&lt;&gt;")=0),"要見直し","有効")))</x:f>
      </x:c>
      <x:c r="K44" s="25" t="str">
        <x:f>IF(A44="","",IF(I44="承認","利用可",IF(COUNTIFS('代替品'!$B$5:$B$204,B44,'代替品'!$C$5:$C$204,C44,'代替品'!$D$5:$D$204,A44,'代替品'!$F$5:$F$204,"承認",'代替品'!$H$5:$H$204,"&lt;="&amp;TODAY(),'代替品'!$I$5:$I$204,"&gt;="&amp;TODAY(),'代替品'!$J$5:$J$204,"&lt;&gt;")&gt;0,"利用可","対応必要")))</x:f>
      </x:c>
      <x:c r="L44" s="25"/>
    </x:row>
    <x:row r="45">
      <x:c r="A45" s="25"/>
      <x:c r="B45" s="25"/>
      <x:c r="C45" s="25"/>
      <x:c r="D45" s="25"/>
      <x:c r="E45" s="25"/>
      <x:c r="F45" s="25"/>
      <x:c r="G45" s="25"/>
      <x:c r="H45" s="34"/>
      <x:c r="I45" s="25" t="str">
        <x:f>IF(A45="","",IF(OR(D45="不可",E45="不可",F45="不可",COUNTIFS('ルール'!$A$5:$A$204,G45,'ルール'!$D$5:$D$204,"不可")&gt;0,COUNTIFS('市場'!$A$5:$A$104,B45,'市場'!$H$5:$H$104,"不可")&gt;0),"不可",IF(AND(D45="承認",E45="承認",F45="承認",H45&lt;&gt;"",H45&gt;=TODAY(),L45&lt;&gt;"",COUNTIFS('ルール'!$A$5:$A$204,G45,'ルール'!$B$5:$B$204,B45,'ルール'!$C$5:$C$204,C45,'ルール'!$D$5:$D$204,"承認",'ルール'!$E$5:$E$204,"&lt;&gt;",'ルール'!$F$5:$F$204,"&lt;="&amp;TODAY(),'ルール'!$G$5:$G$204,"&gt;="&amp;TODAY(),'ルール'!$H$5:$H$204,"&lt;&gt;")&gt;0,COUNTIFS('市場'!$A$5:$A$104,B45,'市場'!$E$5:$E$104,"&lt;&gt;",'市場'!$G$5:$G$104,"&gt;="&amp;TODAY(),'市場'!$H$5:$H$104,"承認",'市場'!$I$5:$I$104,"&lt;&gt;")&gt;0,COUNTIFS('カテゴリ'!$A$5:$A$104,C45,'カテゴリ'!$E$5:$E$104,"&lt;&gt;")&gt;0),"承認","確認待ち")))</x:f>
      </x:c>
      <x:c r="J45" s="25" t="str">
        <x:f>IF(A45="","",IF(OR(H45="",COUNTIFS('ルール'!$A$5:$A$204,G45,'ルール'!$F$5:$F$204,"&lt;&gt;",'ルール'!$G$5:$G$204,"&lt;&gt;")=0),"見直し日なし",IF(OR(H45&lt;TODAY(),COUNTIFS('ルール'!$A$5:$A$204,G45,'ルール'!$F$5:$F$204,"&lt;="&amp;TODAY(),'ルール'!$G$5:$G$204,"&gt;="&amp;TODAY(),'ルール'!$E$5:$E$204,"&lt;&gt;",'ルール'!$H$5:$H$204,"&lt;&gt;")=0,COUNTIFS('市場'!$A$5:$A$104,B45,'市場'!$G$5:$G$104,"&gt;="&amp;TODAY(),'市場'!$E$5:$E$104,"&lt;&gt;",'市場'!$I$5:$I$104,"&lt;&gt;")=0),"要見直し","有効")))</x:f>
      </x:c>
      <x:c r="K45" s="25" t="str">
        <x:f>IF(A45="","",IF(I45="承認","利用可",IF(COUNTIFS('代替品'!$B$5:$B$204,B45,'代替品'!$C$5:$C$204,C45,'代替品'!$D$5:$D$204,A45,'代替品'!$F$5:$F$204,"承認",'代替品'!$H$5:$H$204,"&lt;="&amp;TODAY(),'代替品'!$I$5:$I$204,"&gt;="&amp;TODAY(),'代替品'!$J$5:$J$204,"&lt;&gt;")&gt;0,"利用可","対応必要")))</x:f>
      </x:c>
      <x:c r="L45" s="25"/>
    </x:row>
    <x:row r="46">
      <x:c r="A46" s="25"/>
      <x:c r="B46" s="25"/>
      <x:c r="C46" s="25"/>
      <x:c r="D46" s="25"/>
      <x:c r="E46" s="25"/>
      <x:c r="F46" s="25"/>
      <x:c r="G46" s="25"/>
      <x:c r="H46" s="34"/>
      <x:c r="I46" s="25" t="str">
        <x:f>IF(A46="","",IF(OR(D46="不可",E46="不可",F46="不可",COUNTIFS('ルール'!$A$5:$A$204,G46,'ルール'!$D$5:$D$204,"不可")&gt;0,COUNTIFS('市場'!$A$5:$A$104,B46,'市場'!$H$5:$H$104,"不可")&gt;0),"不可",IF(AND(D46="承認",E46="承認",F46="承認",H46&lt;&gt;"",H46&gt;=TODAY(),L46&lt;&gt;"",COUNTIFS('ルール'!$A$5:$A$204,G46,'ルール'!$B$5:$B$204,B46,'ルール'!$C$5:$C$204,C46,'ルール'!$D$5:$D$204,"承認",'ルール'!$E$5:$E$204,"&lt;&gt;",'ルール'!$F$5:$F$204,"&lt;="&amp;TODAY(),'ルール'!$G$5:$G$204,"&gt;="&amp;TODAY(),'ルール'!$H$5:$H$204,"&lt;&gt;")&gt;0,COUNTIFS('市場'!$A$5:$A$104,B46,'市場'!$E$5:$E$104,"&lt;&gt;",'市場'!$G$5:$G$104,"&gt;="&amp;TODAY(),'市場'!$H$5:$H$104,"承認",'市場'!$I$5:$I$104,"&lt;&gt;")&gt;0,COUNTIFS('カテゴリ'!$A$5:$A$104,C46,'カテゴリ'!$E$5:$E$104,"&lt;&gt;")&gt;0),"承認","確認待ち")))</x:f>
      </x:c>
      <x:c r="J46" s="25" t="str">
        <x:f>IF(A46="","",IF(OR(H46="",COUNTIFS('ルール'!$A$5:$A$204,G46,'ルール'!$F$5:$F$204,"&lt;&gt;",'ルール'!$G$5:$G$204,"&lt;&gt;")=0),"見直し日なし",IF(OR(H46&lt;TODAY(),COUNTIFS('ルール'!$A$5:$A$204,G46,'ルール'!$F$5:$F$204,"&lt;="&amp;TODAY(),'ルール'!$G$5:$G$204,"&gt;="&amp;TODAY(),'ルール'!$E$5:$E$204,"&lt;&gt;",'ルール'!$H$5:$H$204,"&lt;&gt;")=0,COUNTIFS('市場'!$A$5:$A$104,B46,'市場'!$G$5:$G$104,"&gt;="&amp;TODAY(),'市場'!$E$5:$E$104,"&lt;&gt;",'市場'!$I$5:$I$104,"&lt;&gt;")=0),"要見直し","有効")))</x:f>
      </x:c>
      <x:c r="K46" s="25" t="str">
        <x:f>IF(A46="","",IF(I46="承認","利用可",IF(COUNTIFS('代替品'!$B$5:$B$204,B46,'代替品'!$C$5:$C$204,C46,'代替品'!$D$5:$D$204,A46,'代替品'!$F$5:$F$204,"承認",'代替品'!$H$5:$H$204,"&lt;="&amp;TODAY(),'代替品'!$I$5:$I$204,"&gt;="&amp;TODAY(),'代替品'!$J$5:$J$204,"&lt;&gt;")&gt;0,"利用可","対応必要")))</x:f>
      </x:c>
      <x:c r="L46" s="25"/>
    </x:row>
    <x:row r="47">
      <x:c r="A47" s="25"/>
      <x:c r="B47" s="25"/>
      <x:c r="C47" s="25"/>
      <x:c r="D47" s="25"/>
      <x:c r="E47" s="25"/>
      <x:c r="F47" s="25"/>
      <x:c r="G47" s="25"/>
      <x:c r="H47" s="34"/>
      <x:c r="I47" s="25" t="str">
        <x:f>IF(A47="","",IF(OR(D47="不可",E47="不可",F47="不可",COUNTIFS('ルール'!$A$5:$A$204,G47,'ルール'!$D$5:$D$204,"不可")&gt;0,COUNTIFS('市場'!$A$5:$A$104,B47,'市場'!$H$5:$H$104,"不可")&gt;0),"不可",IF(AND(D47="承認",E47="承認",F47="承認",H47&lt;&gt;"",H47&gt;=TODAY(),L47&lt;&gt;"",COUNTIFS('ルール'!$A$5:$A$204,G47,'ルール'!$B$5:$B$204,B47,'ルール'!$C$5:$C$204,C47,'ルール'!$D$5:$D$204,"承認",'ルール'!$E$5:$E$204,"&lt;&gt;",'ルール'!$F$5:$F$204,"&lt;="&amp;TODAY(),'ルール'!$G$5:$G$204,"&gt;="&amp;TODAY(),'ルール'!$H$5:$H$204,"&lt;&gt;")&gt;0,COUNTIFS('市場'!$A$5:$A$104,B47,'市場'!$E$5:$E$104,"&lt;&gt;",'市場'!$G$5:$G$104,"&gt;="&amp;TODAY(),'市場'!$H$5:$H$104,"承認",'市場'!$I$5:$I$104,"&lt;&gt;")&gt;0,COUNTIFS('カテゴリ'!$A$5:$A$104,C47,'カテゴリ'!$E$5:$E$104,"&lt;&gt;")&gt;0),"承認","確認待ち")))</x:f>
      </x:c>
      <x:c r="J47" s="25" t="str">
        <x:f>IF(A47="","",IF(OR(H47="",COUNTIFS('ルール'!$A$5:$A$204,G47,'ルール'!$F$5:$F$204,"&lt;&gt;",'ルール'!$G$5:$G$204,"&lt;&gt;")=0),"見直し日なし",IF(OR(H47&lt;TODAY(),COUNTIFS('ルール'!$A$5:$A$204,G47,'ルール'!$F$5:$F$204,"&lt;="&amp;TODAY(),'ルール'!$G$5:$G$204,"&gt;="&amp;TODAY(),'ルール'!$E$5:$E$204,"&lt;&gt;",'ルール'!$H$5:$H$204,"&lt;&gt;")=0,COUNTIFS('市場'!$A$5:$A$104,B47,'市場'!$G$5:$G$104,"&gt;="&amp;TODAY(),'市場'!$E$5:$E$104,"&lt;&gt;",'市場'!$I$5:$I$104,"&lt;&gt;")=0),"要見直し","有効")))</x:f>
      </x:c>
      <x:c r="K47" s="25" t="str">
        <x:f>IF(A47="","",IF(I47="承認","利用可",IF(COUNTIFS('代替品'!$B$5:$B$204,B47,'代替品'!$C$5:$C$204,C47,'代替品'!$D$5:$D$204,A47,'代替品'!$F$5:$F$204,"承認",'代替品'!$H$5:$H$204,"&lt;="&amp;TODAY(),'代替品'!$I$5:$I$204,"&gt;="&amp;TODAY(),'代替品'!$J$5:$J$204,"&lt;&gt;")&gt;0,"利用可","対応必要")))</x:f>
      </x:c>
      <x:c r="L47" s="25"/>
    </x:row>
    <x:row r="48">
      <x:c r="A48" s="25"/>
      <x:c r="B48" s="25"/>
      <x:c r="C48" s="25"/>
      <x:c r="D48" s="25"/>
      <x:c r="E48" s="25"/>
      <x:c r="F48" s="25"/>
      <x:c r="G48" s="25"/>
      <x:c r="H48" s="34"/>
      <x:c r="I48" s="25" t="str">
        <x:f>IF(A48="","",IF(OR(D48="不可",E48="不可",F48="不可",COUNTIFS('ルール'!$A$5:$A$204,G48,'ルール'!$D$5:$D$204,"不可")&gt;0,COUNTIFS('市場'!$A$5:$A$104,B48,'市場'!$H$5:$H$104,"不可")&gt;0),"不可",IF(AND(D48="承認",E48="承認",F48="承認",H48&lt;&gt;"",H48&gt;=TODAY(),L48&lt;&gt;"",COUNTIFS('ルール'!$A$5:$A$204,G48,'ルール'!$B$5:$B$204,B48,'ルール'!$C$5:$C$204,C48,'ルール'!$D$5:$D$204,"承認",'ルール'!$E$5:$E$204,"&lt;&gt;",'ルール'!$F$5:$F$204,"&lt;="&amp;TODAY(),'ルール'!$G$5:$G$204,"&gt;="&amp;TODAY(),'ルール'!$H$5:$H$204,"&lt;&gt;")&gt;0,COUNTIFS('市場'!$A$5:$A$104,B48,'市場'!$E$5:$E$104,"&lt;&gt;",'市場'!$G$5:$G$104,"&gt;="&amp;TODAY(),'市場'!$H$5:$H$104,"承認",'市場'!$I$5:$I$104,"&lt;&gt;")&gt;0,COUNTIFS('カテゴリ'!$A$5:$A$104,C48,'カテゴリ'!$E$5:$E$104,"&lt;&gt;")&gt;0),"承認","確認待ち")))</x:f>
      </x:c>
      <x:c r="J48" s="25" t="str">
        <x:f>IF(A48="","",IF(OR(H48="",COUNTIFS('ルール'!$A$5:$A$204,G48,'ルール'!$F$5:$F$204,"&lt;&gt;",'ルール'!$G$5:$G$204,"&lt;&gt;")=0),"見直し日なし",IF(OR(H48&lt;TODAY(),COUNTIFS('ルール'!$A$5:$A$204,G48,'ルール'!$F$5:$F$204,"&lt;="&amp;TODAY(),'ルール'!$G$5:$G$204,"&gt;="&amp;TODAY(),'ルール'!$E$5:$E$204,"&lt;&gt;",'ルール'!$H$5:$H$204,"&lt;&gt;")=0,COUNTIFS('市場'!$A$5:$A$104,B48,'市場'!$G$5:$G$104,"&gt;="&amp;TODAY(),'市場'!$E$5:$E$104,"&lt;&gt;",'市場'!$I$5:$I$104,"&lt;&gt;")=0),"要見直し","有効")))</x:f>
      </x:c>
      <x:c r="K48" s="25" t="str">
        <x:f>IF(A48="","",IF(I48="承認","利用可",IF(COUNTIFS('代替品'!$B$5:$B$204,B48,'代替品'!$C$5:$C$204,C48,'代替品'!$D$5:$D$204,A48,'代替品'!$F$5:$F$204,"承認",'代替品'!$H$5:$H$204,"&lt;="&amp;TODAY(),'代替品'!$I$5:$I$204,"&gt;="&amp;TODAY(),'代替品'!$J$5:$J$204,"&lt;&gt;")&gt;0,"利用可","対応必要")))</x:f>
      </x:c>
      <x:c r="L48" s="25"/>
    </x:row>
    <x:row r="49">
      <x:c r="A49" s="25"/>
      <x:c r="B49" s="25"/>
      <x:c r="C49" s="25"/>
      <x:c r="D49" s="25"/>
      <x:c r="E49" s="25"/>
      <x:c r="F49" s="25"/>
      <x:c r="G49" s="25"/>
      <x:c r="H49" s="34"/>
      <x:c r="I49" s="25" t="str">
        <x:f>IF(A49="","",IF(OR(D49="不可",E49="不可",F49="不可",COUNTIFS('ルール'!$A$5:$A$204,G49,'ルール'!$D$5:$D$204,"不可")&gt;0,COUNTIFS('市場'!$A$5:$A$104,B49,'市場'!$H$5:$H$104,"不可")&gt;0),"不可",IF(AND(D49="承認",E49="承認",F49="承認",H49&lt;&gt;"",H49&gt;=TODAY(),L49&lt;&gt;"",COUNTIFS('ルール'!$A$5:$A$204,G49,'ルール'!$B$5:$B$204,B49,'ルール'!$C$5:$C$204,C49,'ルール'!$D$5:$D$204,"承認",'ルール'!$E$5:$E$204,"&lt;&gt;",'ルール'!$F$5:$F$204,"&lt;="&amp;TODAY(),'ルール'!$G$5:$G$204,"&gt;="&amp;TODAY(),'ルール'!$H$5:$H$204,"&lt;&gt;")&gt;0,COUNTIFS('市場'!$A$5:$A$104,B49,'市場'!$E$5:$E$104,"&lt;&gt;",'市場'!$G$5:$G$104,"&gt;="&amp;TODAY(),'市場'!$H$5:$H$104,"承認",'市場'!$I$5:$I$104,"&lt;&gt;")&gt;0,COUNTIFS('カテゴリ'!$A$5:$A$104,C49,'カテゴリ'!$E$5:$E$104,"&lt;&gt;")&gt;0),"承認","確認待ち")))</x:f>
      </x:c>
      <x:c r="J49" s="25" t="str">
        <x:f>IF(A49="","",IF(OR(H49="",COUNTIFS('ルール'!$A$5:$A$204,G49,'ルール'!$F$5:$F$204,"&lt;&gt;",'ルール'!$G$5:$G$204,"&lt;&gt;")=0),"見直し日なし",IF(OR(H49&lt;TODAY(),COUNTIFS('ルール'!$A$5:$A$204,G49,'ルール'!$F$5:$F$204,"&lt;="&amp;TODAY(),'ルール'!$G$5:$G$204,"&gt;="&amp;TODAY(),'ルール'!$E$5:$E$204,"&lt;&gt;",'ルール'!$H$5:$H$204,"&lt;&gt;")=0,COUNTIFS('市場'!$A$5:$A$104,B49,'市場'!$G$5:$G$104,"&gt;="&amp;TODAY(),'市場'!$E$5:$E$104,"&lt;&gt;",'市場'!$I$5:$I$104,"&lt;&gt;")=0),"要見直し","有効")))</x:f>
      </x:c>
      <x:c r="K49" s="25" t="str">
        <x:f>IF(A49="","",IF(I49="承認","利用可",IF(COUNTIFS('代替品'!$B$5:$B$204,B49,'代替品'!$C$5:$C$204,C49,'代替品'!$D$5:$D$204,A49,'代替品'!$F$5:$F$204,"承認",'代替品'!$H$5:$H$204,"&lt;="&amp;TODAY(),'代替品'!$I$5:$I$204,"&gt;="&amp;TODAY(),'代替品'!$J$5:$J$204,"&lt;&gt;")&gt;0,"利用可","対応必要")))</x:f>
      </x:c>
      <x:c r="L49" s="25"/>
    </x:row>
    <x:row r="50">
      <x:c r="A50" s="25"/>
      <x:c r="B50" s="25"/>
      <x:c r="C50" s="25"/>
      <x:c r="D50" s="25"/>
      <x:c r="E50" s="25"/>
      <x:c r="F50" s="25"/>
      <x:c r="G50" s="25"/>
      <x:c r="H50" s="34"/>
      <x:c r="I50" s="25" t="str">
        <x:f>IF(A50="","",IF(OR(D50="不可",E50="不可",F50="不可",COUNTIFS('ルール'!$A$5:$A$204,G50,'ルール'!$D$5:$D$204,"不可")&gt;0,COUNTIFS('市場'!$A$5:$A$104,B50,'市場'!$H$5:$H$104,"不可")&gt;0),"不可",IF(AND(D50="承認",E50="承認",F50="承認",H50&lt;&gt;"",H50&gt;=TODAY(),L50&lt;&gt;"",COUNTIFS('ルール'!$A$5:$A$204,G50,'ルール'!$B$5:$B$204,B50,'ルール'!$C$5:$C$204,C50,'ルール'!$D$5:$D$204,"承認",'ルール'!$E$5:$E$204,"&lt;&gt;",'ルール'!$F$5:$F$204,"&lt;="&amp;TODAY(),'ルール'!$G$5:$G$204,"&gt;="&amp;TODAY(),'ルール'!$H$5:$H$204,"&lt;&gt;")&gt;0,COUNTIFS('市場'!$A$5:$A$104,B50,'市場'!$E$5:$E$104,"&lt;&gt;",'市場'!$G$5:$G$104,"&gt;="&amp;TODAY(),'市場'!$H$5:$H$104,"承認",'市場'!$I$5:$I$104,"&lt;&gt;")&gt;0,COUNTIFS('カテゴリ'!$A$5:$A$104,C50,'カテゴリ'!$E$5:$E$104,"&lt;&gt;")&gt;0),"承認","確認待ち")))</x:f>
      </x:c>
      <x:c r="J50" s="25" t="str">
        <x:f>IF(A50="","",IF(OR(H50="",COUNTIFS('ルール'!$A$5:$A$204,G50,'ルール'!$F$5:$F$204,"&lt;&gt;",'ルール'!$G$5:$G$204,"&lt;&gt;")=0),"見直し日なし",IF(OR(H50&lt;TODAY(),COUNTIFS('ルール'!$A$5:$A$204,G50,'ルール'!$F$5:$F$204,"&lt;="&amp;TODAY(),'ルール'!$G$5:$G$204,"&gt;="&amp;TODAY(),'ルール'!$E$5:$E$204,"&lt;&gt;",'ルール'!$H$5:$H$204,"&lt;&gt;")=0,COUNTIFS('市場'!$A$5:$A$104,B50,'市場'!$G$5:$G$104,"&gt;="&amp;TODAY(),'市場'!$E$5:$E$104,"&lt;&gt;",'市場'!$I$5:$I$104,"&lt;&gt;")=0),"要見直し","有効")))</x:f>
      </x:c>
      <x:c r="K50" s="25" t="str">
        <x:f>IF(A50="","",IF(I50="承認","利用可",IF(COUNTIFS('代替品'!$B$5:$B$204,B50,'代替品'!$C$5:$C$204,C50,'代替品'!$D$5:$D$204,A50,'代替品'!$F$5:$F$204,"承認",'代替品'!$H$5:$H$204,"&lt;="&amp;TODAY(),'代替品'!$I$5:$I$204,"&gt;="&amp;TODAY(),'代替品'!$J$5:$J$204,"&lt;&gt;")&gt;0,"利用可","対応必要")))</x:f>
      </x:c>
      <x:c r="L50" s="25"/>
    </x:row>
    <x:row r="51">
      <x:c r="A51" s="25"/>
      <x:c r="B51" s="25"/>
      <x:c r="C51" s="25"/>
      <x:c r="D51" s="25"/>
      <x:c r="E51" s="25"/>
      <x:c r="F51" s="25"/>
      <x:c r="G51" s="25"/>
      <x:c r="H51" s="34"/>
      <x:c r="I51" s="25" t="str">
        <x:f>IF(A51="","",IF(OR(D51="不可",E51="不可",F51="不可",COUNTIFS('ルール'!$A$5:$A$204,G51,'ルール'!$D$5:$D$204,"不可")&gt;0,COUNTIFS('市場'!$A$5:$A$104,B51,'市場'!$H$5:$H$104,"不可")&gt;0),"不可",IF(AND(D51="承認",E51="承認",F51="承認",H51&lt;&gt;"",H51&gt;=TODAY(),L51&lt;&gt;"",COUNTIFS('ルール'!$A$5:$A$204,G51,'ルール'!$B$5:$B$204,B51,'ルール'!$C$5:$C$204,C51,'ルール'!$D$5:$D$204,"承認",'ルール'!$E$5:$E$204,"&lt;&gt;",'ルール'!$F$5:$F$204,"&lt;="&amp;TODAY(),'ルール'!$G$5:$G$204,"&gt;="&amp;TODAY(),'ルール'!$H$5:$H$204,"&lt;&gt;")&gt;0,COUNTIFS('市場'!$A$5:$A$104,B51,'市場'!$E$5:$E$104,"&lt;&gt;",'市場'!$G$5:$G$104,"&gt;="&amp;TODAY(),'市場'!$H$5:$H$104,"承認",'市場'!$I$5:$I$104,"&lt;&gt;")&gt;0,COUNTIFS('カテゴリ'!$A$5:$A$104,C51,'カテゴリ'!$E$5:$E$104,"&lt;&gt;")&gt;0),"承認","確認待ち")))</x:f>
      </x:c>
      <x:c r="J51" s="25" t="str">
        <x:f>IF(A51="","",IF(OR(H51="",COUNTIFS('ルール'!$A$5:$A$204,G51,'ルール'!$F$5:$F$204,"&lt;&gt;",'ルール'!$G$5:$G$204,"&lt;&gt;")=0),"見直し日なし",IF(OR(H51&lt;TODAY(),COUNTIFS('ルール'!$A$5:$A$204,G51,'ルール'!$F$5:$F$204,"&lt;="&amp;TODAY(),'ルール'!$G$5:$G$204,"&gt;="&amp;TODAY(),'ルール'!$E$5:$E$204,"&lt;&gt;",'ルール'!$H$5:$H$204,"&lt;&gt;")=0,COUNTIFS('市場'!$A$5:$A$104,B51,'市場'!$G$5:$G$104,"&gt;="&amp;TODAY(),'市場'!$E$5:$E$104,"&lt;&gt;",'市場'!$I$5:$I$104,"&lt;&gt;")=0),"要見直し","有効")))</x:f>
      </x:c>
      <x:c r="K51" s="25" t="str">
        <x:f>IF(A51="","",IF(I51="承認","利用可",IF(COUNTIFS('代替品'!$B$5:$B$204,B51,'代替品'!$C$5:$C$204,C51,'代替品'!$D$5:$D$204,A51,'代替品'!$F$5:$F$204,"承認",'代替品'!$H$5:$H$204,"&lt;="&amp;TODAY(),'代替品'!$I$5:$I$204,"&gt;="&amp;TODAY(),'代替品'!$J$5:$J$204,"&lt;&gt;")&gt;0,"利用可","対応必要")))</x:f>
      </x:c>
      <x:c r="L51" s="25"/>
    </x:row>
    <x:row r="52">
      <x:c r="A52" s="25"/>
      <x:c r="B52" s="25"/>
      <x:c r="C52" s="25"/>
      <x:c r="D52" s="25"/>
      <x:c r="E52" s="25"/>
      <x:c r="F52" s="25"/>
      <x:c r="G52" s="25"/>
      <x:c r="H52" s="34"/>
      <x:c r="I52" s="25" t="str">
        <x:f>IF(A52="","",IF(OR(D52="不可",E52="不可",F52="不可",COUNTIFS('ルール'!$A$5:$A$204,G52,'ルール'!$D$5:$D$204,"不可")&gt;0,COUNTIFS('市場'!$A$5:$A$104,B52,'市場'!$H$5:$H$104,"不可")&gt;0),"不可",IF(AND(D52="承認",E52="承認",F52="承認",H52&lt;&gt;"",H52&gt;=TODAY(),L52&lt;&gt;"",COUNTIFS('ルール'!$A$5:$A$204,G52,'ルール'!$B$5:$B$204,B52,'ルール'!$C$5:$C$204,C52,'ルール'!$D$5:$D$204,"承認",'ルール'!$E$5:$E$204,"&lt;&gt;",'ルール'!$F$5:$F$204,"&lt;="&amp;TODAY(),'ルール'!$G$5:$G$204,"&gt;="&amp;TODAY(),'ルール'!$H$5:$H$204,"&lt;&gt;")&gt;0,COUNTIFS('市場'!$A$5:$A$104,B52,'市場'!$E$5:$E$104,"&lt;&gt;",'市場'!$G$5:$G$104,"&gt;="&amp;TODAY(),'市場'!$H$5:$H$104,"承認",'市場'!$I$5:$I$104,"&lt;&gt;")&gt;0,COUNTIFS('カテゴリ'!$A$5:$A$104,C52,'カテゴリ'!$E$5:$E$104,"&lt;&gt;")&gt;0),"承認","確認待ち")))</x:f>
      </x:c>
      <x:c r="J52" s="25" t="str">
        <x:f>IF(A52="","",IF(OR(H52="",COUNTIFS('ルール'!$A$5:$A$204,G52,'ルール'!$F$5:$F$204,"&lt;&gt;",'ルール'!$G$5:$G$204,"&lt;&gt;")=0),"見直し日なし",IF(OR(H52&lt;TODAY(),COUNTIFS('ルール'!$A$5:$A$204,G52,'ルール'!$F$5:$F$204,"&lt;="&amp;TODAY(),'ルール'!$G$5:$G$204,"&gt;="&amp;TODAY(),'ルール'!$E$5:$E$204,"&lt;&gt;",'ルール'!$H$5:$H$204,"&lt;&gt;")=0,COUNTIFS('市場'!$A$5:$A$104,B52,'市場'!$G$5:$G$104,"&gt;="&amp;TODAY(),'市場'!$E$5:$E$104,"&lt;&gt;",'市場'!$I$5:$I$104,"&lt;&gt;")=0),"要見直し","有効")))</x:f>
      </x:c>
      <x:c r="K52" s="25" t="str">
        <x:f>IF(A52="","",IF(I52="承認","利用可",IF(COUNTIFS('代替品'!$B$5:$B$204,B52,'代替品'!$C$5:$C$204,C52,'代替品'!$D$5:$D$204,A52,'代替品'!$F$5:$F$204,"承認",'代替品'!$H$5:$H$204,"&lt;="&amp;TODAY(),'代替品'!$I$5:$I$204,"&gt;="&amp;TODAY(),'代替品'!$J$5:$J$204,"&lt;&gt;")&gt;0,"利用可","対応必要")))</x:f>
      </x:c>
      <x:c r="L52" s="25"/>
    </x:row>
    <x:row r="53">
      <x:c r="A53" s="25"/>
      <x:c r="B53" s="25"/>
      <x:c r="C53" s="25"/>
      <x:c r="D53" s="25"/>
      <x:c r="E53" s="25"/>
      <x:c r="F53" s="25"/>
      <x:c r="G53" s="25"/>
      <x:c r="H53" s="34"/>
      <x:c r="I53" s="25" t="str">
        <x:f>IF(A53="","",IF(OR(D53="不可",E53="不可",F53="不可",COUNTIFS('ルール'!$A$5:$A$204,G53,'ルール'!$D$5:$D$204,"不可")&gt;0,COUNTIFS('市場'!$A$5:$A$104,B53,'市場'!$H$5:$H$104,"不可")&gt;0),"不可",IF(AND(D53="承認",E53="承認",F53="承認",H53&lt;&gt;"",H53&gt;=TODAY(),L53&lt;&gt;"",COUNTIFS('ルール'!$A$5:$A$204,G53,'ルール'!$B$5:$B$204,B53,'ルール'!$C$5:$C$204,C53,'ルール'!$D$5:$D$204,"承認",'ルール'!$E$5:$E$204,"&lt;&gt;",'ルール'!$F$5:$F$204,"&lt;="&amp;TODAY(),'ルール'!$G$5:$G$204,"&gt;="&amp;TODAY(),'ルール'!$H$5:$H$204,"&lt;&gt;")&gt;0,COUNTIFS('市場'!$A$5:$A$104,B53,'市場'!$E$5:$E$104,"&lt;&gt;",'市場'!$G$5:$G$104,"&gt;="&amp;TODAY(),'市場'!$H$5:$H$104,"承認",'市場'!$I$5:$I$104,"&lt;&gt;")&gt;0,COUNTIFS('カテゴリ'!$A$5:$A$104,C53,'カテゴリ'!$E$5:$E$104,"&lt;&gt;")&gt;0),"承認","確認待ち")))</x:f>
      </x:c>
      <x:c r="J53" s="25" t="str">
        <x:f>IF(A53="","",IF(OR(H53="",COUNTIFS('ルール'!$A$5:$A$204,G53,'ルール'!$F$5:$F$204,"&lt;&gt;",'ルール'!$G$5:$G$204,"&lt;&gt;")=0),"見直し日なし",IF(OR(H53&lt;TODAY(),COUNTIFS('ルール'!$A$5:$A$204,G53,'ルール'!$F$5:$F$204,"&lt;="&amp;TODAY(),'ルール'!$G$5:$G$204,"&gt;="&amp;TODAY(),'ルール'!$E$5:$E$204,"&lt;&gt;",'ルール'!$H$5:$H$204,"&lt;&gt;")=0,COUNTIFS('市場'!$A$5:$A$104,B53,'市場'!$G$5:$G$104,"&gt;="&amp;TODAY(),'市場'!$E$5:$E$104,"&lt;&gt;",'市場'!$I$5:$I$104,"&lt;&gt;")=0),"要見直し","有効")))</x:f>
      </x:c>
      <x:c r="K53" s="25" t="str">
        <x:f>IF(A53="","",IF(I53="承認","利用可",IF(COUNTIFS('代替品'!$B$5:$B$204,B53,'代替品'!$C$5:$C$204,C53,'代替品'!$D$5:$D$204,A53,'代替品'!$F$5:$F$204,"承認",'代替品'!$H$5:$H$204,"&lt;="&amp;TODAY(),'代替品'!$I$5:$I$204,"&gt;="&amp;TODAY(),'代替品'!$J$5:$J$204,"&lt;&gt;")&gt;0,"利用可","対応必要")))</x:f>
      </x:c>
      <x:c r="L53" s="25"/>
    </x:row>
    <x:row r="54">
      <x:c r="A54" s="25"/>
      <x:c r="B54" s="25"/>
      <x:c r="C54" s="25"/>
      <x:c r="D54" s="25"/>
      <x:c r="E54" s="25"/>
      <x:c r="F54" s="25"/>
      <x:c r="G54" s="25"/>
      <x:c r="H54" s="34"/>
      <x:c r="I54" s="25" t="str">
        <x:f>IF(A54="","",IF(OR(D54="不可",E54="不可",F54="不可",COUNTIFS('ルール'!$A$5:$A$204,G54,'ルール'!$D$5:$D$204,"不可")&gt;0,COUNTIFS('市場'!$A$5:$A$104,B54,'市場'!$H$5:$H$104,"不可")&gt;0),"不可",IF(AND(D54="承認",E54="承認",F54="承認",H54&lt;&gt;"",H54&gt;=TODAY(),L54&lt;&gt;"",COUNTIFS('ルール'!$A$5:$A$204,G54,'ルール'!$B$5:$B$204,B54,'ルール'!$C$5:$C$204,C54,'ルール'!$D$5:$D$204,"承認",'ルール'!$E$5:$E$204,"&lt;&gt;",'ルール'!$F$5:$F$204,"&lt;="&amp;TODAY(),'ルール'!$G$5:$G$204,"&gt;="&amp;TODAY(),'ルール'!$H$5:$H$204,"&lt;&gt;")&gt;0,COUNTIFS('市場'!$A$5:$A$104,B54,'市場'!$E$5:$E$104,"&lt;&gt;",'市場'!$G$5:$G$104,"&gt;="&amp;TODAY(),'市場'!$H$5:$H$104,"承認",'市場'!$I$5:$I$104,"&lt;&gt;")&gt;0,COUNTIFS('カテゴリ'!$A$5:$A$104,C54,'カテゴリ'!$E$5:$E$104,"&lt;&gt;")&gt;0),"承認","確認待ち")))</x:f>
      </x:c>
      <x:c r="J54" s="25" t="str">
        <x:f>IF(A54="","",IF(OR(H54="",COUNTIFS('ルール'!$A$5:$A$204,G54,'ルール'!$F$5:$F$204,"&lt;&gt;",'ルール'!$G$5:$G$204,"&lt;&gt;")=0),"見直し日なし",IF(OR(H54&lt;TODAY(),COUNTIFS('ルール'!$A$5:$A$204,G54,'ルール'!$F$5:$F$204,"&lt;="&amp;TODAY(),'ルール'!$G$5:$G$204,"&gt;="&amp;TODAY(),'ルール'!$E$5:$E$204,"&lt;&gt;",'ルール'!$H$5:$H$204,"&lt;&gt;")=0,COUNTIFS('市場'!$A$5:$A$104,B54,'市場'!$G$5:$G$104,"&gt;="&amp;TODAY(),'市場'!$E$5:$E$104,"&lt;&gt;",'市場'!$I$5:$I$104,"&lt;&gt;")=0),"要見直し","有効")))</x:f>
      </x:c>
      <x:c r="K54" s="25" t="str">
        <x:f>IF(A54="","",IF(I54="承認","利用可",IF(COUNTIFS('代替品'!$B$5:$B$204,B54,'代替品'!$C$5:$C$204,C54,'代替品'!$D$5:$D$204,A54,'代替品'!$F$5:$F$204,"承認",'代替品'!$H$5:$H$204,"&lt;="&amp;TODAY(),'代替品'!$I$5:$I$204,"&gt;="&amp;TODAY(),'代替品'!$J$5:$J$204,"&lt;&gt;")&gt;0,"利用可","対応必要")))</x:f>
      </x:c>
      <x:c r="L54" s="25"/>
    </x:row>
    <x:row r="55">
      <x:c r="A55" s="25"/>
      <x:c r="B55" s="25"/>
      <x:c r="C55" s="25"/>
      <x:c r="D55" s="25"/>
      <x:c r="E55" s="25"/>
      <x:c r="F55" s="25"/>
      <x:c r="G55" s="25"/>
      <x:c r="H55" s="34"/>
      <x:c r="I55" s="25" t="str">
        <x:f>IF(A55="","",IF(OR(D55="不可",E55="不可",F55="不可",COUNTIFS('ルール'!$A$5:$A$204,G55,'ルール'!$D$5:$D$204,"不可")&gt;0,COUNTIFS('市場'!$A$5:$A$104,B55,'市場'!$H$5:$H$104,"不可")&gt;0),"不可",IF(AND(D55="承認",E55="承認",F55="承認",H55&lt;&gt;"",H55&gt;=TODAY(),L55&lt;&gt;"",COUNTIFS('ルール'!$A$5:$A$204,G55,'ルール'!$B$5:$B$204,B55,'ルール'!$C$5:$C$204,C55,'ルール'!$D$5:$D$204,"承認",'ルール'!$E$5:$E$204,"&lt;&gt;",'ルール'!$F$5:$F$204,"&lt;="&amp;TODAY(),'ルール'!$G$5:$G$204,"&gt;="&amp;TODAY(),'ルール'!$H$5:$H$204,"&lt;&gt;")&gt;0,COUNTIFS('市場'!$A$5:$A$104,B55,'市場'!$E$5:$E$104,"&lt;&gt;",'市場'!$G$5:$G$104,"&gt;="&amp;TODAY(),'市場'!$H$5:$H$104,"承認",'市場'!$I$5:$I$104,"&lt;&gt;")&gt;0,COUNTIFS('カテゴリ'!$A$5:$A$104,C55,'カテゴリ'!$E$5:$E$104,"&lt;&gt;")&gt;0),"承認","確認待ち")))</x:f>
      </x:c>
      <x:c r="J55" s="25" t="str">
        <x:f>IF(A55="","",IF(OR(H55="",COUNTIFS('ルール'!$A$5:$A$204,G55,'ルール'!$F$5:$F$204,"&lt;&gt;",'ルール'!$G$5:$G$204,"&lt;&gt;")=0),"見直し日なし",IF(OR(H55&lt;TODAY(),COUNTIFS('ルール'!$A$5:$A$204,G55,'ルール'!$F$5:$F$204,"&lt;="&amp;TODAY(),'ルール'!$G$5:$G$204,"&gt;="&amp;TODAY(),'ルール'!$E$5:$E$204,"&lt;&gt;",'ルール'!$H$5:$H$204,"&lt;&gt;")=0,COUNTIFS('市場'!$A$5:$A$104,B55,'市場'!$G$5:$G$104,"&gt;="&amp;TODAY(),'市場'!$E$5:$E$104,"&lt;&gt;",'市場'!$I$5:$I$104,"&lt;&gt;")=0),"要見直し","有効")))</x:f>
      </x:c>
      <x:c r="K55" s="25" t="str">
        <x:f>IF(A55="","",IF(I55="承認","利用可",IF(COUNTIFS('代替品'!$B$5:$B$204,B55,'代替品'!$C$5:$C$204,C55,'代替品'!$D$5:$D$204,A55,'代替品'!$F$5:$F$204,"承認",'代替品'!$H$5:$H$204,"&lt;="&amp;TODAY(),'代替品'!$I$5:$I$204,"&gt;="&amp;TODAY(),'代替品'!$J$5:$J$204,"&lt;&gt;")&gt;0,"利用可","対応必要")))</x:f>
      </x:c>
      <x:c r="L55" s="25"/>
    </x:row>
    <x:row r="56">
      <x:c r="A56" s="25"/>
      <x:c r="B56" s="25"/>
      <x:c r="C56" s="25"/>
      <x:c r="D56" s="25"/>
      <x:c r="E56" s="25"/>
      <x:c r="F56" s="25"/>
      <x:c r="G56" s="25"/>
      <x:c r="H56" s="34"/>
      <x:c r="I56" s="25" t="str">
        <x:f>IF(A56="","",IF(OR(D56="不可",E56="不可",F56="不可",COUNTIFS('ルール'!$A$5:$A$204,G56,'ルール'!$D$5:$D$204,"不可")&gt;0,COUNTIFS('市場'!$A$5:$A$104,B56,'市場'!$H$5:$H$104,"不可")&gt;0),"不可",IF(AND(D56="承認",E56="承認",F56="承認",H56&lt;&gt;"",H56&gt;=TODAY(),L56&lt;&gt;"",COUNTIFS('ルール'!$A$5:$A$204,G56,'ルール'!$B$5:$B$204,B56,'ルール'!$C$5:$C$204,C56,'ルール'!$D$5:$D$204,"承認",'ルール'!$E$5:$E$204,"&lt;&gt;",'ルール'!$F$5:$F$204,"&lt;="&amp;TODAY(),'ルール'!$G$5:$G$204,"&gt;="&amp;TODAY(),'ルール'!$H$5:$H$204,"&lt;&gt;")&gt;0,COUNTIFS('市場'!$A$5:$A$104,B56,'市場'!$E$5:$E$104,"&lt;&gt;",'市場'!$G$5:$G$104,"&gt;="&amp;TODAY(),'市場'!$H$5:$H$104,"承認",'市場'!$I$5:$I$104,"&lt;&gt;")&gt;0,COUNTIFS('カテゴリ'!$A$5:$A$104,C56,'カテゴリ'!$E$5:$E$104,"&lt;&gt;")&gt;0),"承認","確認待ち")))</x:f>
      </x:c>
      <x:c r="J56" s="25" t="str">
        <x:f>IF(A56="","",IF(OR(H56="",COUNTIFS('ルール'!$A$5:$A$204,G56,'ルール'!$F$5:$F$204,"&lt;&gt;",'ルール'!$G$5:$G$204,"&lt;&gt;")=0),"見直し日なし",IF(OR(H56&lt;TODAY(),COUNTIFS('ルール'!$A$5:$A$204,G56,'ルール'!$F$5:$F$204,"&lt;="&amp;TODAY(),'ルール'!$G$5:$G$204,"&gt;="&amp;TODAY(),'ルール'!$E$5:$E$204,"&lt;&gt;",'ルール'!$H$5:$H$204,"&lt;&gt;")=0,COUNTIFS('市場'!$A$5:$A$104,B56,'市場'!$G$5:$G$104,"&gt;="&amp;TODAY(),'市場'!$E$5:$E$104,"&lt;&gt;",'市場'!$I$5:$I$104,"&lt;&gt;")=0),"要見直し","有効")))</x:f>
      </x:c>
      <x:c r="K56" s="25" t="str">
        <x:f>IF(A56="","",IF(I56="承認","利用可",IF(COUNTIFS('代替品'!$B$5:$B$204,B56,'代替品'!$C$5:$C$204,C56,'代替品'!$D$5:$D$204,A56,'代替品'!$F$5:$F$204,"承認",'代替品'!$H$5:$H$204,"&lt;="&amp;TODAY(),'代替品'!$I$5:$I$204,"&gt;="&amp;TODAY(),'代替品'!$J$5:$J$204,"&lt;&gt;")&gt;0,"利用可","対応必要")))</x:f>
      </x:c>
      <x:c r="L56" s="25"/>
    </x:row>
    <x:row r="57">
      <x:c r="A57" s="25"/>
      <x:c r="B57" s="25"/>
      <x:c r="C57" s="25"/>
      <x:c r="D57" s="25"/>
      <x:c r="E57" s="25"/>
      <x:c r="F57" s="25"/>
      <x:c r="G57" s="25"/>
      <x:c r="H57" s="34"/>
      <x:c r="I57" s="25" t="str">
        <x:f>IF(A57="","",IF(OR(D57="不可",E57="不可",F57="不可",COUNTIFS('ルール'!$A$5:$A$204,G57,'ルール'!$D$5:$D$204,"不可")&gt;0,COUNTIFS('市場'!$A$5:$A$104,B57,'市場'!$H$5:$H$104,"不可")&gt;0),"不可",IF(AND(D57="承認",E57="承認",F57="承認",H57&lt;&gt;"",H57&gt;=TODAY(),L57&lt;&gt;"",COUNTIFS('ルール'!$A$5:$A$204,G57,'ルール'!$B$5:$B$204,B57,'ルール'!$C$5:$C$204,C57,'ルール'!$D$5:$D$204,"承認",'ルール'!$E$5:$E$204,"&lt;&gt;",'ルール'!$F$5:$F$204,"&lt;="&amp;TODAY(),'ルール'!$G$5:$G$204,"&gt;="&amp;TODAY(),'ルール'!$H$5:$H$204,"&lt;&gt;")&gt;0,COUNTIFS('市場'!$A$5:$A$104,B57,'市場'!$E$5:$E$104,"&lt;&gt;",'市場'!$G$5:$G$104,"&gt;="&amp;TODAY(),'市場'!$H$5:$H$104,"承認",'市場'!$I$5:$I$104,"&lt;&gt;")&gt;0,COUNTIFS('カテゴリ'!$A$5:$A$104,C57,'カテゴリ'!$E$5:$E$104,"&lt;&gt;")&gt;0),"承認","確認待ち")))</x:f>
      </x:c>
      <x:c r="J57" s="25" t="str">
        <x:f>IF(A57="","",IF(OR(H57="",COUNTIFS('ルール'!$A$5:$A$204,G57,'ルール'!$F$5:$F$204,"&lt;&gt;",'ルール'!$G$5:$G$204,"&lt;&gt;")=0),"見直し日なし",IF(OR(H57&lt;TODAY(),COUNTIFS('ルール'!$A$5:$A$204,G57,'ルール'!$F$5:$F$204,"&lt;="&amp;TODAY(),'ルール'!$G$5:$G$204,"&gt;="&amp;TODAY(),'ルール'!$E$5:$E$204,"&lt;&gt;",'ルール'!$H$5:$H$204,"&lt;&gt;")=0,COUNTIFS('市場'!$A$5:$A$104,B57,'市場'!$G$5:$G$104,"&gt;="&amp;TODAY(),'市場'!$E$5:$E$104,"&lt;&gt;",'市場'!$I$5:$I$104,"&lt;&gt;")=0),"要見直し","有効")))</x:f>
      </x:c>
      <x:c r="K57" s="25" t="str">
        <x:f>IF(A57="","",IF(I57="承認","利用可",IF(COUNTIFS('代替品'!$B$5:$B$204,B57,'代替品'!$C$5:$C$204,C57,'代替品'!$D$5:$D$204,A57,'代替品'!$F$5:$F$204,"承認",'代替品'!$H$5:$H$204,"&lt;="&amp;TODAY(),'代替品'!$I$5:$I$204,"&gt;="&amp;TODAY(),'代替品'!$J$5:$J$204,"&lt;&gt;")&gt;0,"利用可","対応必要")))</x:f>
      </x:c>
      <x:c r="L57" s="25"/>
    </x:row>
    <x:row r="58">
      <x:c r="A58" s="25"/>
      <x:c r="B58" s="25"/>
      <x:c r="C58" s="25"/>
      <x:c r="D58" s="25"/>
      <x:c r="E58" s="25"/>
      <x:c r="F58" s="25"/>
      <x:c r="G58" s="25"/>
      <x:c r="H58" s="34"/>
      <x:c r="I58" s="25" t="str">
        <x:f>IF(A58="","",IF(OR(D58="不可",E58="不可",F58="不可",COUNTIFS('ルール'!$A$5:$A$204,G58,'ルール'!$D$5:$D$204,"不可")&gt;0,COUNTIFS('市場'!$A$5:$A$104,B58,'市場'!$H$5:$H$104,"不可")&gt;0),"不可",IF(AND(D58="承認",E58="承認",F58="承認",H58&lt;&gt;"",H58&gt;=TODAY(),L58&lt;&gt;"",COUNTIFS('ルール'!$A$5:$A$204,G58,'ルール'!$B$5:$B$204,B58,'ルール'!$C$5:$C$204,C58,'ルール'!$D$5:$D$204,"承認",'ルール'!$E$5:$E$204,"&lt;&gt;",'ルール'!$F$5:$F$204,"&lt;="&amp;TODAY(),'ルール'!$G$5:$G$204,"&gt;="&amp;TODAY(),'ルール'!$H$5:$H$204,"&lt;&gt;")&gt;0,COUNTIFS('市場'!$A$5:$A$104,B58,'市場'!$E$5:$E$104,"&lt;&gt;",'市場'!$G$5:$G$104,"&gt;="&amp;TODAY(),'市場'!$H$5:$H$104,"承認",'市場'!$I$5:$I$104,"&lt;&gt;")&gt;0,COUNTIFS('カテゴリ'!$A$5:$A$104,C58,'カテゴリ'!$E$5:$E$104,"&lt;&gt;")&gt;0),"承認","確認待ち")))</x:f>
      </x:c>
      <x:c r="J58" s="25" t="str">
        <x:f>IF(A58="","",IF(OR(H58="",COUNTIFS('ルール'!$A$5:$A$204,G58,'ルール'!$F$5:$F$204,"&lt;&gt;",'ルール'!$G$5:$G$204,"&lt;&gt;")=0),"見直し日なし",IF(OR(H58&lt;TODAY(),COUNTIFS('ルール'!$A$5:$A$204,G58,'ルール'!$F$5:$F$204,"&lt;="&amp;TODAY(),'ルール'!$G$5:$G$204,"&gt;="&amp;TODAY(),'ルール'!$E$5:$E$204,"&lt;&gt;",'ルール'!$H$5:$H$204,"&lt;&gt;")=0,COUNTIFS('市場'!$A$5:$A$104,B58,'市場'!$G$5:$G$104,"&gt;="&amp;TODAY(),'市場'!$E$5:$E$104,"&lt;&gt;",'市場'!$I$5:$I$104,"&lt;&gt;")=0),"要見直し","有効")))</x:f>
      </x:c>
      <x:c r="K58" s="25" t="str">
        <x:f>IF(A58="","",IF(I58="承認","利用可",IF(COUNTIFS('代替品'!$B$5:$B$204,B58,'代替品'!$C$5:$C$204,C58,'代替品'!$D$5:$D$204,A58,'代替品'!$F$5:$F$204,"承認",'代替品'!$H$5:$H$204,"&lt;="&amp;TODAY(),'代替品'!$I$5:$I$204,"&gt;="&amp;TODAY(),'代替品'!$J$5:$J$204,"&lt;&gt;")&gt;0,"利用可","対応必要")))</x:f>
      </x:c>
      <x:c r="L58" s="25"/>
    </x:row>
    <x:row r="59">
      <x:c r="A59" s="25"/>
      <x:c r="B59" s="25"/>
      <x:c r="C59" s="25"/>
      <x:c r="D59" s="25"/>
      <x:c r="E59" s="25"/>
      <x:c r="F59" s="25"/>
      <x:c r="G59" s="25"/>
      <x:c r="H59" s="34"/>
      <x:c r="I59" s="25" t="str">
        <x:f>IF(A59="","",IF(OR(D59="不可",E59="不可",F59="不可",COUNTIFS('ルール'!$A$5:$A$204,G59,'ルール'!$D$5:$D$204,"不可")&gt;0,COUNTIFS('市場'!$A$5:$A$104,B59,'市場'!$H$5:$H$104,"不可")&gt;0),"不可",IF(AND(D59="承認",E59="承認",F59="承認",H59&lt;&gt;"",H59&gt;=TODAY(),L59&lt;&gt;"",COUNTIFS('ルール'!$A$5:$A$204,G59,'ルール'!$B$5:$B$204,B59,'ルール'!$C$5:$C$204,C59,'ルール'!$D$5:$D$204,"承認",'ルール'!$E$5:$E$204,"&lt;&gt;",'ルール'!$F$5:$F$204,"&lt;="&amp;TODAY(),'ルール'!$G$5:$G$204,"&gt;="&amp;TODAY(),'ルール'!$H$5:$H$204,"&lt;&gt;")&gt;0,COUNTIFS('市場'!$A$5:$A$104,B59,'市場'!$E$5:$E$104,"&lt;&gt;",'市場'!$G$5:$G$104,"&gt;="&amp;TODAY(),'市場'!$H$5:$H$104,"承認",'市場'!$I$5:$I$104,"&lt;&gt;")&gt;0,COUNTIFS('カテゴリ'!$A$5:$A$104,C59,'カテゴリ'!$E$5:$E$104,"&lt;&gt;")&gt;0),"承認","確認待ち")))</x:f>
      </x:c>
      <x:c r="J59" s="25" t="str">
        <x:f>IF(A59="","",IF(OR(H59="",COUNTIFS('ルール'!$A$5:$A$204,G59,'ルール'!$F$5:$F$204,"&lt;&gt;",'ルール'!$G$5:$G$204,"&lt;&gt;")=0),"見直し日なし",IF(OR(H59&lt;TODAY(),COUNTIFS('ルール'!$A$5:$A$204,G59,'ルール'!$F$5:$F$204,"&lt;="&amp;TODAY(),'ルール'!$G$5:$G$204,"&gt;="&amp;TODAY(),'ルール'!$E$5:$E$204,"&lt;&gt;",'ルール'!$H$5:$H$204,"&lt;&gt;")=0,COUNTIFS('市場'!$A$5:$A$104,B59,'市場'!$G$5:$G$104,"&gt;="&amp;TODAY(),'市場'!$E$5:$E$104,"&lt;&gt;",'市場'!$I$5:$I$104,"&lt;&gt;")=0),"要見直し","有効")))</x:f>
      </x:c>
      <x:c r="K59" s="25" t="str">
        <x:f>IF(A59="","",IF(I59="承認","利用可",IF(COUNTIFS('代替品'!$B$5:$B$204,B59,'代替品'!$C$5:$C$204,C59,'代替品'!$D$5:$D$204,A59,'代替品'!$F$5:$F$204,"承認",'代替品'!$H$5:$H$204,"&lt;="&amp;TODAY(),'代替品'!$I$5:$I$204,"&gt;="&amp;TODAY(),'代替品'!$J$5:$J$204,"&lt;&gt;")&gt;0,"利用可","対応必要")))</x:f>
      </x:c>
      <x:c r="L59" s="25"/>
    </x:row>
    <x:row r="60">
      <x:c r="A60" s="25"/>
      <x:c r="B60" s="25"/>
      <x:c r="C60" s="25"/>
      <x:c r="D60" s="25"/>
      <x:c r="E60" s="25"/>
      <x:c r="F60" s="25"/>
      <x:c r="G60" s="25"/>
      <x:c r="H60" s="34"/>
      <x:c r="I60" s="25" t="str">
        <x:f>IF(A60="","",IF(OR(D60="不可",E60="不可",F60="不可",COUNTIFS('ルール'!$A$5:$A$204,G60,'ルール'!$D$5:$D$204,"不可")&gt;0,COUNTIFS('市場'!$A$5:$A$104,B60,'市場'!$H$5:$H$104,"不可")&gt;0),"不可",IF(AND(D60="承認",E60="承認",F60="承認",H60&lt;&gt;"",H60&gt;=TODAY(),L60&lt;&gt;"",COUNTIFS('ルール'!$A$5:$A$204,G60,'ルール'!$B$5:$B$204,B60,'ルール'!$C$5:$C$204,C60,'ルール'!$D$5:$D$204,"承認",'ルール'!$E$5:$E$204,"&lt;&gt;",'ルール'!$F$5:$F$204,"&lt;="&amp;TODAY(),'ルール'!$G$5:$G$204,"&gt;="&amp;TODAY(),'ルール'!$H$5:$H$204,"&lt;&gt;")&gt;0,COUNTIFS('市場'!$A$5:$A$104,B60,'市場'!$E$5:$E$104,"&lt;&gt;",'市場'!$G$5:$G$104,"&gt;="&amp;TODAY(),'市場'!$H$5:$H$104,"承認",'市場'!$I$5:$I$104,"&lt;&gt;")&gt;0,COUNTIFS('カテゴリ'!$A$5:$A$104,C60,'カテゴリ'!$E$5:$E$104,"&lt;&gt;")&gt;0),"承認","確認待ち")))</x:f>
      </x:c>
      <x:c r="J60" s="25" t="str">
        <x:f>IF(A60="","",IF(OR(H60="",COUNTIFS('ルール'!$A$5:$A$204,G60,'ルール'!$F$5:$F$204,"&lt;&gt;",'ルール'!$G$5:$G$204,"&lt;&gt;")=0),"見直し日なし",IF(OR(H60&lt;TODAY(),COUNTIFS('ルール'!$A$5:$A$204,G60,'ルール'!$F$5:$F$204,"&lt;="&amp;TODAY(),'ルール'!$G$5:$G$204,"&gt;="&amp;TODAY(),'ルール'!$E$5:$E$204,"&lt;&gt;",'ルール'!$H$5:$H$204,"&lt;&gt;")=0,COUNTIFS('市場'!$A$5:$A$104,B60,'市場'!$G$5:$G$104,"&gt;="&amp;TODAY(),'市場'!$E$5:$E$104,"&lt;&gt;",'市場'!$I$5:$I$104,"&lt;&gt;")=0),"要見直し","有効")))</x:f>
      </x:c>
      <x:c r="K60" s="25" t="str">
        <x:f>IF(A60="","",IF(I60="承認","利用可",IF(COUNTIFS('代替品'!$B$5:$B$204,B60,'代替品'!$C$5:$C$204,C60,'代替品'!$D$5:$D$204,A60,'代替品'!$F$5:$F$204,"承認",'代替品'!$H$5:$H$204,"&lt;="&amp;TODAY(),'代替品'!$I$5:$I$204,"&gt;="&amp;TODAY(),'代替品'!$J$5:$J$204,"&lt;&gt;")&gt;0,"利用可","対応必要")))</x:f>
      </x:c>
      <x:c r="L60" s="25"/>
    </x:row>
    <x:row r="61">
      <x:c r="A61" s="25"/>
      <x:c r="B61" s="25"/>
      <x:c r="C61" s="25"/>
      <x:c r="D61" s="25"/>
      <x:c r="E61" s="25"/>
      <x:c r="F61" s="25"/>
      <x:c r="G61" s="25"/>
      <x:c r="H61" s="34"/>
      <x:c r="I61" s="25" t="str">
        <x:f>IF(A61="","",IF(OR(D61="不可",E61="不可",F61="不可",COUNTIFS('ルール'!$A$5:$A$204,G61,'ルール'!$D$5:$D$204,"不可")&gt;0,COUNTIFS('市場'!$A$5:$A$104,B61,'市場'!$H$5:$H$104,"不可")&gt;0),"不可",IF(AND(D61="承認",E61="承認",F61="承認",H61&lt;&gt;"",H61&gt;=TODAY(),L61&lt;&gt;"",COUNTIFS('ルール'!$A$5:$A$204,G61,'ルール'!$B$5:$B$204,B61,'ルール'!$C$5:$C$204,C61,'ルール'!$D$5:$D$204,"承認",'ルール'!$E$5:$E$204,"&lt;&gt;",'ルール'!$F$5:$F$204,"&lt;="&amp;TODAY(),'ルール'!$G$5:$G$204,"&gt;="&amp;TODAY(),'ルール'!$H$5:$H$204,"&lt;&gt;")&gt;0,COUNTIFS('市場'!$A$5:$A$104,B61,'市場'!$E$5:$E$104,"&lt;&gt;",'市場'!$G$5:$G$104,"&gt;="&amp;TODAY(),'市場'!$H$5:$H$104,"承認",'市場'!$I$5:$I$104,"&lt;&gt;")&gt;0,COUNTIFS('カテゴリ'!$A$5:$A$104,C61,'カテゴリ'!$E$5:$E$104,"&lt;&gt;")&gt;0),"承認","確認待ち")))</x:f>
      </x:c>
      <x:c r="J61" s="25" t="str">
        <x:f>IF(A61="","",IF(OR(H61="",COUNTIFS('ルール'!$A$5:$A$204,G61,'ルール'!$F$5:$F$204,"&lt;&gt;",'ルール'!$G$5:$G$204,"&lt;&gt;")=0),"見直し日なし",IF(OR(H61&lt;TODAY(),COUNTIFS('ルール'!$A$5:$A$204,G61,'ルール'!$F$5:$F$204,"&lt;="&amp;TODAY(),'ルール'!$G$5:$G$204,"&gt;="&amp;TODAY(),'ルール'!$E$5:$E$204,"&lt;&gt;",'ルール'!$H$5:$H$204,"&lt;&gt;")=0,COUNTIFS('市場'!$A$5:$A$104,B61,'市場'!$G$5:$G$104,"&gt;="&amp;TODAY(),'市場'!$E$5:$E$104,"&lt;&gt;",'市場'!$I$5:$I$104,"&lt;&gt;")=0),"要見直し","有効")))</x:f>
      </x:c>
      <x:c r="K61" s="25" t="str">
        <x:f>IF(A61="","",IF(I61="承認","利用可",IF(COUNTIFS('代替品'!$B$5:$B$204,B61,'代替品'!$C$5:$C$204,C61,'代替品'!$D$5:$D$204,A61,'代替品'!$F$5:$F$204,"承認",'代替品'!$H$5:$H$204,"&lt;="&amp;TODAY(),'代替品'!$I$5:$I$204,"&gt;="&amp;TODAY(),'代替品'!$J$5:$J$204,"&lt;&gt;")&gt;0,"利用可","対応必要")))</x:f>
      </x:c>
      <x:c r="L61" s="25"/>
    </x:row>
    <x:row r="62">
      <x:c r="A62" s="25"/>
      <x:c r="B62" s="25"/>
      <x:c r="C62" s="25"/>
      <x:c r="D62" s="25"/>
      <x:c r="E62" s="25"/>
      <x:c r="F62" s="25"/>
      <x:c r="G62" s="25"/>
      <x:c r="H62" s="34"/>
      <x:c r="I62" s="25" t="str">
        <x:f>IF(A62="","",IF(OR(D62="不可",E62="不可",F62="不可",COUNTIFS('ルール'!$A$5:$A$204,G62,'ルール'!$D$5:$D$204,"不可")&gt;0,COUNTIFS('市場'!$A$5:$A$104,B62,'市場'!$H$5:$H$104,"不可")&gt;0),"不可",IF(AND(D62="承認",E62="承認",F62="承認",H62&lt;&gt;"",H62&gt;=TODAY(),L62&lt;&gt;"",COUNTIFS('ルール'!$A$5:$A$204,G62,'ルール'!$B$5:$B$204,B62,'ルール'!$C$5:$C$204,C62,'ルール'!$D$5:$D$204,"承認",'ルール'!$E$5:$E$204,"&lt;&gt;",'ルール'!$F$5:$F$204,"&lt;="&amp;TODAY(),'ルール'!$G$5:$G$204,"&gt;="&amp;TODAY(),'ルール'!$H$5:$H$204,"&lt;&gt;")&gt;0,COUNTIFS('市場'!$A$5:$A$104,B62,'市場'!$E$5:$E$104,"&lt;&gt;",'市場'!$G$5:$G$104,"&gt;="&amp;TODAY(),'市場'!$H$5:$H$104,"承認",'市場'!$I$5:$I$104,"&lt;&gt;")&gt;0,COUNTIFS('カテゴリ'!$A$5:$A$104,C62,'カテゴリ'!$E$5:$E$104,"&lt;&gt;")&gt;0),"承認","確認待ち")))</x:f>
      </x:c>
      <x:c r="J62" s="25" t="str">
        <x:f>IF(A62="","",IF(OR(H62="",COUNTIFS('ルール'!$A$5:$A$204,G62,'ルール'!$F$5:$F$204,"&lt;&gt;",'ルール'!$G$5:$G$204,"&lt;&gt;")=0),"見直し日なし",IF(OR(H62&lt;TODAY(),COUNTIFS('ルール'!$A$5:$A$204,G62,'ルール'!$F$5:$F$204,"&lt;="&amp;TODAY(),'ルール'!$G$5:$G$204,"&gt;="&amp;TODAY(),'ルール'!$E$5:$E$204,"&lt;&gt;",'ルール'!$H$5:$H$204,"&lt;&gt;")=0,COUNTIFS('市場'!$A$5:$A$104,B62,'市場'!$G$5:$G$104,"&gt;="&amp;TODAY(),'市場'!$E$5:$E$104,"&lt;&gt;",'市場'!$I$5:$I$104,"&lt;&gt;")=0),"要見直し","有効")))</x:f>
      </x:c>
      <x:c r="K62" s="25" t="str">
        <x:f>IF(A62="","",IF(I62="承認","利用可",IF(COUNTIFS('代替品'!$B$5:$B$204,B62,'代替品'!$C$5:$C$204,C62,'代替品'!$D$5:$D$204,A62,'代替品'!$F$5:$F$204,"承認",'代替品'!$H$5:$H$204,"&lt;="&amp;TODAY(),'代替品'!$I$5:$I$204,"&gt;="&amp;TODAY(),'代替品'!$J$5:$J$204,"&lt;&gt;")&gt;0,"利用可","対応必要")))</x:f>
      </x:c>
      <x:c r="L62" s="25"/>
    </x:row>
    <x:row r="63">
      <x:c r="A63" s="25"/>
      <x:c r="B63" s="25"/>
      <x:c r="C63" s="25"/>
      <x:c r="D63" s="25"/>
      <x:c r="E63" s="25"/>
      <x:c r="F63" s="25"/>
      <x:c r="G63" s="25"/>
      <x:c r="H63" s="34"/>
      <x:c r="I63" s="25" t="str">
        <x:f>IF(A63="","",IF(OR(D63="不可",E63="不可",F63="不可",COUNTIFS('ルール'!$A$5:$A$204,G63,'ルール'!$D$5:$D$204,"不可")&gt;0,COUNTIFS('市場'!$A$5:$A$104,B63,'市場'!$H$5:$H$104,"不可")&gt;0),"不可",IF(AND(D63="承認",E63="承認",F63="承認",H63&lt;&gt;"",H63&gt;=TODAY(),L63&lt;&gt;"",COUNTIFS('ルール'!$A$5:$A$204,G63,'ルール'!$B$5:$B$204,B63,'ルール'!$C$5:$C$204,C63,'ルール'!$D$5:$D$204,"承認",'ルール'!$E$5:$E$204,"&lt;&gt;",'ルール'!$F$5:$F$204,"&lt;="&amp;TODAY(),'ルール'!$G$5:$G$204,"&gt;="&amp;TODAY(),'ルール'!$H$5:$H$204,"&lt;&gt;")&gt;0,COUNTIFS('市場'!$A$5:$A$104,B63,'市場'!$E$5:$E$104,"&lt;&gt;",'市場'!$G$5:$G$104,"&gt;="&amp;TODAY(),'市場'!$H$5:$H$104,"承認",'市場'!$I$5:$I$104,"&lt;&gt;")&gt;0,COUNTIFS('カテゴリ'!$A$5:$A$104,C63,'カテゴリ'!$E$5:$E$104,"&lt;&gt;")&gt;0),"承認","確認待ち")))</x:f>
      </x:c>
      <x:c r="J63" s="25" t="str">
        <x:f>IF(A63="","",IF(OR(H63="",COUNTIFS('ルール'!$A$5:$A$204,G63,'ルール'!$F$5:$F$204,"&lt;&gt;",'ルール'!$G$5:$G$204,"&lt;&gt;")=0),"見直し日なし",IF(OR(H63&lt;TODAY(),COUNTIFS('ルール'!$A$5:$A$204,G63,'ルール'!$F$5:$F$204,"&lt;="&amp;TODAY(),'ルール'!$G$5:$G$204,"&gt;="&amp;TODAY(),'ルール'!$E$5:$E$204,"&lt;&gt;",'ルール'!$H$5:$H$204,"&lt;&gt;")=0,COUNTIFS('市場'!$A$5:$A$104,B63,'市場'!$G$5:$G$104,"&gt;="&amp;TODAY(),'市場'!$E$5:$E$104,"&lt;&gt;",'市場'!$I$5:$I$104,"&lt;&gt;")=0),"要見直し","有効")))</x:f>
      </x:c>
      <x:c r="K63" s="25" t="str">
        <x:f>IF(A63="","",IF(I63="承認","利用可",IF(COUNTIFS('代替品'!$B$5:$B$204,B63,'代替品'!$C$5:$C$204,C63,'代替品'!$D$5:$D$204,A63,'代替品'!$F$5:$F$204,"承認",'代替品'!$H$5:$H$204,"&lt;="&amp;TODAY(),'代替品'!$I$5:$I$204,"&gt;="&amp;TODAY(),'代替品'!$J$5:$J$204,"&lt;&gt;")&gt;0,"利用可","対応必要")))</x:f>
      </x:c>
      <x:c r="L63" s="25"/>
    </x:row>
    <x:row r="64">
      <x:c r="A64" s="25"/>
      <x:c r="B64" s="25"/>
      <x:c r="C64" s="25"/>
      <x:c r="D64" s="25"/>
      <x:c r="E64" s="25"/>
      <x:c r="F64" s="25"/>
      <x:c r="G64" s="25"/>
      <x:c r="H64" s="34"/>
      <x:c r="I64" s="25" t="str">
        <x:f>IF(A64="","",IF(OR(D64="不可",E64="不可",F64="不可",COUNTIFS('ルール'!$A$5:$A$204,G64,'ルール'!$D$5:$D$204,"不可")&gt;0,COUNTIFS('市場'!$A$5:$A$104,B64,'市場'!$H$5:$H$104,"不可")&gt;0),"不可",IF(AND(D64="承認",E64="承認",F64="承認",H64&lt;&gt;"",H64&gt;=TODAY(),L64&lt;&gt;"",COUNTIFS('ルール'!$A$5:$A$204,G64,'ルール'!$B$5:$B$204,B64,'ルール'!$C$5:$C$204,C64,'ルール'!$D$5:$D$204,"承認",'ルール'!$E$5:$E$204,"&lt;&gt;",'ルール'!$F$5:$F$204,"&lt;="&amp;TODAY(),'ルール'!$G$5:$G$204,"&gt;="&amp;TODAY(),'ルール'!$H$5:$H$204,"&lt;&gt;")&gt;0,COUNTIFS('市場'!$A$5:$A$104,B64,'市場'!$E$5:$E$104,"&lt;&gt;",'市場'!$G$5:$G$104,"&gt;="&amp;TODAY(),'市場'!$H$5:$H$104,"承認",'市場'!$I$5:$I$104,"&lt;&gt;")&gt;0,COUNTIFS('カテゴリ'!$A$5:$A$104,C64,'カテゴリ'!$E$5:$E$104,"&lt;&gt;")&gt;0),"承認","確認待ち")))</x:f>
      </x:c>
      <x:c r="J64" s="25" t="str">
        <x:f>IF(A64="","",IF(OR(H64="",COUNTIFS('ルール'!$A$5:$A$204,G64,'ルール'!$F$5:$F$204,"&lt;&gt;",'ルール'!$G$5:$G$204,"&lt;&gt;")=0),"見直し日なし",IF(OR(H64&lt;TODAY(),COUNTIFS('ルール'!$A$5:$A$204,G64,'ルール'!$F$5:$F$204,"&lt;="&amp;TODAY(),'ルール'!$G$5:$G$204,"&gt;="&amp;TODAY(),'ルール'!$E$5:$E$204,"&lt;&gt;",'ルール'!$H$5:$H$204,"&lt;&gt;")=0,COUNTIFS('市場'!$A$5:$A$104,B64,'市場'!$G$5:$G$104,"&gt;="&amp;TODAY(),'市場'!$E$5:$E$104,"&lt;&gt;",'市場'!$I$5:$I$104,"&lt;&gt;")=0),"要見直し","有効")))</x:f>
      </x:c>
      <x:c r="K64" s="25" t="str">
        <x:f>IF(A64="","",IF(I64="承認","利用可",IF(COUNTIFS('代替品'!$B$5:$B$204,B64,'代替品'!$C$5:$C$204,C64,'代替品'!$D$5:$D$204,A64,'代替品'!$F$5:$F$204,"承認",'代替品'!$H$5:$H$204,"&lt;="&amp;TODAY(),'代替品'!$I$5:$I$204,"&gt;="&amp;TODAY(),'代替品'!$J$5:$J$204,"&lt;&gt;")&gt;0,"利用可","対応必要")))</x:f>
      </x:c>
      <x:c r="L64" s="25"/>
    </x:row>
    <x:row r="65">
      <x:c r="A65" s="25"/>
      <x:c r="B65" s="25"/>
      <x:c r="C65" s="25"/>
      <x:c r="D65" s="25"/>
      <x:c r="E65" s="25"/>
      <x:c r="F65" s="25"/>
      <x:c r="G65" s="25"/>
      <x:c r="H65" s="34"/>
      <x:c r="I65" s="25" t="str">
        <x:f>IF(A65="","",IF(OR(D65="不可",E65="不可",F65="不可",COUNTIFS('ルール'!$A$5:$A$204,G65,'ルール'!$D$5:$D$204,"不可")&gt;0,COUNTIFS('市場'!$A$5:$A$104,B65,'市場'!$H$5:$H$104,"不可")&gt;0),"不可",IF(AND(D65="承認",E65="承認",F65="承認",H65&lt;&gt;"",H65&gt;=TODAY(),L65&lt;&gt;"",COUNTIFS('ルール'!$A$5:$A$204,G65,'ルール'!$B$5:$B$204,B65,'ルール'!$C$5:$C$204,C65,'ルール'!$D$5:$D$204,"承認",'ルール'!$E$5:$E$204,"&lt;&gt;",'ルール'!$F$5:$F$204,"&lt;="&amp;TODAY(),'ルール'!$G$5:$G$204,"&gt;="&amp;TODAY(),'ルール'!$H$5:$H$204,"&lt;&gt;")&gt;0,COUNTIFS('市場'!$A$5:$A$104,B65,'市場'!$E$5:$E$104,"&lt;&gt;",'市場'!$G$5:$G$104,"&gt;="&amp;TODAY(),'市場'!$H$5:$H$104,"承認",'市場'!$I$5:$I$104,"&lt;&gt;")&gt;0,COUNTIFS('カテゴリ'!$A$5:$A$104,C65,'カテゴリ'!$E$5:$E$104,"&lt;&gt;")&gt;0),"承認","確認待ち")))</x:f>
      </x:c>
      <x:c r="J65" s="25" t="str">
        <x:f>IF(A65="","",IF(OR(H65="",COUNTIFS('ルール'!$A$5:$A$204,G65,'ルール'!$F$5:$F$204,"&lt;&gt;",'ルール'!$G$5:$G$204,"&lt;&gt;")=0),"見直し日なし",IF(OR(H65&lt;TODAY(),COUNTIFS('ルール'!$A$5:$A$204,G65,'ルール'!$F$5:$F$204,"&lt;="&amp;TODAY(),'ルール'!$G$5:$G$204,"&gt;="&amp;TODAY(),'ルール'!$E$5:$E$204,"&lt;&gt;",'ルール'!$H$5:$H$204,"&lt;&gt;")=0,COUNTIFS('市場'!$A$5:$A$104,B65,'市場'!$G$5:$G$104,"&gt;="&amp;TODAY(),'市場'!$E$5:$E$104,"&lt;&gt;",'市場'!$I$5:$I$104,"&lt;&gt;")=0),"要見直し","有効")))</x:f>
      </x:c>
      <x:c r="K65" s="25" t="str">
        <x:f>IF(A65="","",IF(I65="承認","利用可",IF(COUNTIFS('代替品'!$B$5:$B$204,B65,'代替品'!$C$5:$C$204,C65,'代替品'!$D$5:$D$204,A65,'代替品'!$F$5:$F$204,"承認",'代替品'!$H$5:$H$204,"&lt;="&amp;TODAY(),'代替品'!$I$5:$I$204,"&gt;="&amp;TODAY(),'代替品'!$J$5:$J$204,"&lt;&gt;")&gt;0,"利用可","対応必要")))</x:f>
      </x:c>
      <x:c r="L65" s="25"/>
    </x:row>
    <x:row r="66">
      <x:c r="A66" s="25"/>
      <x:c r="B66" s="25"/>
      <x:c r="C66" s="25"/>
      <x:c r="D66" s="25"/>
      <x:c r="E66" s="25"/>
      <x:c r="F66" s="25"/>
      <x:c r="G66" s="25"/>
      <x:c r="H66" s="34"/>
      <x:c r="I66" s="25" t="str">
        <x:f>IF(A66="","",IF(OR(D66="不可",E66="不可",F66="不可",COUNTIFS('ルール'!$A$5:$A$204,G66,'ルール'!$D$5:$D$204,"不可")&gt;0,COUNTIFS('市場'!$A$5:$A$104,B66,'市場'!$H$5:$H$104,"不可")&gt;0),"不可",IF(AND(D66="承認",E66="承認",F66="承認",H66&lt;&gt;"",H66&gt;=TODAY(),L66&lt;&gt;"",COUNTIFS('ルール'!$A$5:$A$204,G66,'ルール'!$B$5:$B$204,B66,'ルール'!$C$5:$C$204,C66,'ルール'!$D$5:$D$204,"承認",'ルール'!$E$5:$E$204,"&lt;&gt;",'ルール'!$F$5:$F$204,"&lt;="&amp;TODAY(),'ルール'!$G$5:$G$204,"&gt;="&amp;TODAY(),'ルール'!$H$5:$H$204,"&lt;&gt;")&gt;0,COUNTIFS('市場'!$A$5:$A$104,B66,'市場'!$E$5:$E$104,"&lt;&gt;",'市場'!$G$5:$G$104,"&gt;="&amp;TODAY(),'市場'!$H$5:$H$104,"承認",'市場'!$I$5:$I$104,"&lt;&gt;")&gt;0,COUNTIFS('カテゴリ'!$A$5:$A$104,C66,'カテゴリ'!$E$5:$E$104,"&lt;&gt;")&gt;0),"承認","確認待ち")))</x:f>
      </x:c>
      <x:c r="J66" s="25" t="str">
        <x:f>IF(A66="","",IF(OR(H66="",COUNTIFS('ルール'!$A$5:$A$204,G66,'ルール'!$F$5:$F$204,"&lt;&gt;",'ルール'!$G$5:$G$204,"&lt;&gt;")=0),"見直し日なし",IF(OR(H66&lt;TODAY(),COUNTIFS('ルール'!$A$5:$A$204,G66,'ルール'!$F$5:$F$204,"&lt;="&amp;TODAY(),'ルール'!$G$5:$G$204,"&gt;="&amp;TODAY(),'ルール'!$E$5:$E$204,"&lt;&gt;",'ルール'!$H$5:$H$204,"&lt;&gt;")=0,COUNTIFS('市場'!$A$5:$A$104,B66,'市場'!$G$5:$G$104,"&gt;="&amp;TODAY(),'市場'!$E$5:$E$104,"&lt;&gt;",'市場'!$I$5:$I$104,"&lt;&gt;")=0),"要見直し","有効")))</x:f>
      </x:c>
      <x:c r="K66" s="25" t="str">
        <x:f>IF(A66="","",IF(I66="承認","利用可",IF(COUNTIFS('代替品'!$B$5:$B$204,B66,'代替品'!$C$5:$C$204,C66,'代替品'!$D$5:$D$204,A66,'代替品'!$F$5:$F$204,"承認",'代替品'!$H$5:$H$204,"&lt;="&amp;TODAY(),'代替品'!$I$5:$I$204,"&gt;="&amp;TODAY(),'代替品'!$J$5:$J$204,"&lt;&gt;")&gt;0,"利用可","対応必要")))</x:f>
      </x:c>
      <x:c r="L66" s="25"/>
    </x:row>
    <x:row r="67">
      <x:c r="A67" s="25"/>
      <x:c r="B67" s="25"/>
      <x:c r="C67" s="25"/>
      <x:c r="D67" s="25"/>
      <x:c r="E67" s="25"/>
      <x:c r="F67" s="25"/>
      <x:c r="G67" s="25"/>
      <x:c r="H67" s="34"/>
      <x:c r="I67" s="25" t="str">
        <x:f>IF(A67="","",IF(OR(D67="不可",E67="不可",F67="不可",COUNTIFS('ルール'!$A$5:$A$204,G67,'ルール'!$D$5:$D$204,"不可")&gt;0,COUNTIFS('市場'!$A$5:$A$104,B67,'市場'!$H$5:$H$104,"不可")&gt;0),"不可",IF(AND(D67="承認",E67="承認",F67="承認",H67&lt;&gt;"",H67&gt;=TODAY(),L67&lt;&gt;"",COUNTIFS('ルール'!$A$5:$A$204,G67,'ルール'!$B$5:$B$204,B67,'ルール'!$C$5:$C$204,C67,'ルール'!$D$5:$D$204,"承認",'ルール'!$E$5:$E$204,"&lt;&gt;",'ルール'!$F$5:$F$204,"&lt;="&amp;TODAY(),'ルール'!$G$5:$G$204,"&gt;="&amp;TODAY(),'ルール'!$H$5:$H$204,"&lt;&gt;")&gt;0,COUNTIFS('市場'!$A$5:$A$104,B67,'市場'!$E$5:$E$104,"&lt;&gt;",'市場'!$G$5:$G$104,"&gt;="&amp;TODAY(),'市場'!$H$5:$H$104,"承認",'市場'!$I$5:$I$104,"&lt;&gt;")&gt;0,COUNTIFS('カテゴリ'!$A$5:$A$104,C67,'カテゴリ'!$E$5:$E$104,"&lt;&gt;")&gt;0),"承認","確認待ち")))</x:f>
      </x:c>
      <x:c r="J67" s="25" t="str">
        <x:f>IF(A67="","",IF(OR(H67="",COUNTIFS('ルール'!$A$5:$A$204,G67,'ルール'!$F$5:$F$204,"&lt;&gt;",'ルール'!$G$5:$G$204,"&lt;&gt;")=0),"見直し日なし",IF(OR(H67&lt;TODAY(),COUNTIFS('ルール'!$A$5:$A$204,G67,'ルール'!$F$5:$F$204,"&lt;="&amp;TODAY(),'ルール'!$G$5:$G$204,"&gt;="&amp;TODAY(),'ルール'!$E$5:$E$204,"&lt;&gt;",'ルール'!$H$5:$H$204,"&lt;&gt;")=0,COUNTIFS('市場'!$A$5:$A$104,B67,'市場'!$G$5:$G$104,"&gt;="&amp;TODAY(),'市場'!$E$5:$E$104,"&lt;&gt;",'市場'!$I$5:$I$104,"&lt;&gt;")=0),"要見直し","有効")))</x:f>
      </x:c>
      <x:c r="K67" s="25" t="str">
        <x:f>IF(A67="","",IF(I67="承認","利用可",IF(COUNTIFS('代替品'!$B$5:$B$204,B67,'代替品'!$C$5:$C$204,C67,'代替品'!$D$5:$D$204,A67,'代替品'!$F$5:$F$204,"承認",'代替品'!$H$5:$H$204,"&lt;="&amp;TODAY(),'代替品'!$I$5:$I$204,"&gt;="&amp;TODAY(),'代替品'!$J$5:$J$204,"&lt;&gt;")&gt;0,"利用可","対応必要")))</x:f>
      </x:c>
      <x:c r="L67" s="25"/>
    </x:row>
    <x:row r="68">
      <x:c r="A68" s="25"/>
      <x:c r="B68" s="25"/>
      <x:c r="C68" s="25"/>
      <x:c r="D68" s="25"/>
      <x:c r="E68" s="25"/>
      <x:c r="F68" s="25"/>
      <x:c r="G68" s="25"/>
      <x:c r="H68" s="34"/>
      <x:c r="I68" s="25" t="str">
        <x:f>IF(A68="","",IF(OR(D68="不可",E68="不可",F68="不可",COUNTIFS('ルール'!$A$5:$A$204,G68,'ルール'!$D$5:$D$204,"不可")&gt;0,COUNTIFS('市場'!$A$5:$A$104,B68,'市場'!$H$5:$H$104,"不可")&gt;0),"不可",IF(AND(D68="承認",E68="承認",F68="承認",H68&lt;&gt;"",H68&gt;=TODAY(),L68&lt;&gt;"",COUNTIFS('ルール'!$A$5:$A$204,G68,'ルール'!$B$5:$B$204,B68,'ルール'!$C$5:$C$204,C68,'ルール'!$D$5:$D$204,"承認",'ルール'!$E$5:$E$204,"&lt;&gt;",'ルール'!$F$5:$F$204,"&lt;="&amp;TODAY(),'ルール'!$G$5:$G$204,"&gt;="&amp;TODAY(),'ルール'!$H$5:$H$204,"&lt;&gt;")&gt;0,COUNTIFS('市場'!$A$5:$A$104,B68,'市場'!$E$5:$E$104,"&lt;&gt;",'市場'!$G$5:$G$104,"&gt;="&amp;TODAY(),'市場'!$H$5:$H$104,"承認",'市場'!$I$5:$I$104,"&lt;&gt;")&gt;0,COUNTIFS('カテゴリ'!$A$5:$A$104,C68,'カテゴリ'!$E$5:$E$104,"&lt;&gt;")&gt;0),"承認","確認待ち")))</x:f>
      </x:c>
      <x:c r="J68" s="25" t="str">
        <x:f>IF(A68="","",IF(OR(H68="",COUNTIFS('ルール'!$A$5:$A$204,G68,'ルール'!$F$5:$F$204,"&lt;&gt;",'ルール'!$G$5:$G$204,"&lt;&gt;")=0),"見直し日なし",IF(OR(H68&lt;TODAY(),COUNTIFS('ルール'!$A$5:$A$204,G68,'ルール'!$F$5:$F$204,"&lt;="&amp;TODAY(),'ルール'!$G$5:$G$204,"&gt;="&amp;TODAY(),'ルール'!$E$5:$E$204,"&lt;&gt;",'ルール'!$H$5:$H$204,"&lt;&gt;")=0,COUNTIFS('市場'!$A$5:$A$104,B68,'市場'!$G$5:$G$104,"&gt;="&amp;TODAY(),'市場'!$E$5:$E$104,"&lt;&gt;",'市場'!$I$5:$I$104,"&lt;&gt;")=0),"要見直し","有効")))</x:f>
      </x:c>
      <x:c r="K68" s="25" t="str">
        <x:f>IF(A68="","",IF(I68="承認","利用可",IF(COUNTIFS('代替品'!$B$5:$B$204,B68,'代替品'!$C$5:$C$204,C68,'代替品'!$D$5:$D$204,A68,'代替品'!$F$5:$F$204,"承認",'代替品'!$H$5:$H$204,"&lt;="&amp;TODAY(),'代替品'!$I$5:$I$204,"&gt;="&amp;TODAY(),'代替品'!$J$5:$J$204,"&lt;&gt;")&gt;0,"利用可","対応必要")))</x:f>
      </x:c>
      <x:c r="L68" s="25"/>
    </x:row>
    <x:row r="69">
      <x:c r="A69" s="25"/>
      <x:c r="B69" s="25"/>
      <x:c r="C69" s="25"/>
      <x:c r="D69" s="25"/>
      <x:c r="E69" s="25"/>
      <x:c r="F69" s="25"/>
      <x:c r="G69" s="25"/>
      <x:c r="H69" s="34"/>
      <x:c r="I69" s="25" t="str">
        <x:f>IF(A69="","",IF(OR(D69="不可",E69="不可",F69="不可",COUNTIFS('ルール'!$A$5:$A$204,G69,'ルール'!$D$5:$D$204,"不可")&gt;0,COUNTIFS('市場'!$A$5:$A$104,B69,'市場'!$H$5:$H$104,"不可")&gt;0),"不可",IF(AND(D69="承認",E69="承認",F69="承認",H69&lt;&gt;"",H69&gt;=TODAY(),L69&lt;&gt;"",COUNTIFS('ルール'!$A$5:$A$204,G69,'ルール'!$B$5:$B$204,B69,'ルール'!$C$5:$C$204,C69,'ルール'!$D$5:$D$204,"承認",'ルール'!$E$5:$E$204,"&lt;&gt;",'ルール'!$F$5:$F$204,"&lt;="&amp;TODAY(),'ルール'!$G$5:$G$204,"&gt;="&amp;TODAY(),'ルール'!$H$5:$H$204,"&lt;&gt;")&gt;0,COUNTIFS('市場'!$A$5:$A$104,B69,'市場'!$E$5:$E$104,"&lt;&gt;",'市場'!$G$5:$G$104,"&gt;="&amp;TODAY(),'市場'!$H$5:$H$104,"承認",'市場'!$I$5:$I$104,"&lt;&gt;")&gt;0,COUNTIFS('カテゴリ'!$A$5:$A$104,C69,'カテゴリ'!$E$5:$E$104,"&lt;&gt;")&gt;0),"承認","確認待ち")))</x:f>
      </x:c>
      <x:c r="J69" s="25" t="str">
        <x:f>IF(A69="","",IF(OR(H69="",COUNTIFS('ルール'!$A$5:$A$204,G69,'ルール'!$F$5:$F$204,"&lt;&gt;",'ルール'!$G$5:$G$204,"&lt;&gt;")=0),"見直し日なし",IF(OR(H69&lt;TODAY(),COUNTIFS('ルール'!$A$5:$A$204,G69,'ルール'!$F$5:$F$204,"&lt;="&amp;TODAY(),'ルール'!$G$5:$G$204,"&gt;="&amp;TODAY(),'ルール'!$E$5:$E$204,"&lt;&gt;",'ルール'!$H$5:$H$204,"&lt;&gt;")=0,COUNTIFS('市場'!$A$5:$A$104,B69,'市場'!$G$5:$G$104,"&gt;="&amp;TODAY(),'市場'!$E$5:$E$104,"&lt;&gt;",'市場'!$I$5:$I$104,"&lt;&gt;")=0),"要見直し","有効")))</x:f>
      </x:c>
      <x:c r="K69" s="25" t="str">
        <x:f>IF(A69="","",IF(I69="承認","利用可",IF(COUNTIFS('代替品'!$B$5:$B$204,B69,'代替品'!$C$5:$C$204,C69,'代替品'!$D$5:$D$204,A69,'代替品'!$F$5:$F$204,"承認",'代替品'!$H$5:$H$204,"&lt;="&amp;TODAY(),'代替品'!$I$5:$I$204,"&gt;="&amp;TODAY(),'代替品'!$J$5:$J$204,"&lt;&gt;")&gt;0,"利用可","対応必要")))</x:f>
      </x:c>
      <x:c r="L69" s="25"/>
    </x:row>
    <x:row r="70">
      <x:c r="A70" s="25"/>
      <x:c r="B70" s="25"/>
      <x:c r="C70" s="25"/>
      <x:c r="D70" s="25"/>
      <x:c r="E70" s="25"/>
      <x:c r="F70" s="25"/>
      <x:c r="G70" s="25"/>
      <x:c r="H70" s="34"/>
      <x:c r="I70" s="25" t="str">
        <x:f>IF(A70="","",IF(OR(D70="不可",E70="不可",F70="不可",COUNTIFS('ルール'!$A$5:$A$204,G70,'ルール'!$D$5:$D$204,"不可")&gt;0,COUNTIFS('市場'!$A$5:$A$104,B70,'市場'!$H$5:$H$104,"不可")&gt;0),"不可",IF(AND(D70="承認",E70="承認",F70="承認",H70&lt;&gt;"",H70&gt;=TODAY(),L70&lt;&gt;"",COUNTIFS('ルール'!$A$5:$A$204,G70,'ルール'!$B$5:$B$204,B70,'ルール'!$C$5:$C$204,C70,'ルール'!$D$5:$D$204,"承認",'ルール'!$E$5:$E$204,"&lt;&gt;",'ルール'!$F$5:$F$204,"&lt;="&amp;TODAY(),'ルール'!$G$5:$G$204,"&gt;="&amp;TODAY(),'ルール'!$H$5:$H$204,"&lt;&gt;")&gt;0,COUNTIFS('市場'!$A$5:$A$104,B70,'市場'!$E$5:$E$104,"&lt;&gt;",'市場'!$G$5:$G$104,"&gt;="&amp;TODAY(),'市場'!$H$5:$H$104,"承認",'市場'!$I$5:$I$104,"&lt;&gt;")&gt;0,COUNTIFS('カテゴリ'!$A$5:$A$104,C70,'カテゴリ'!$E$5:$E$104,"&lt;&gt;")&gt;0),"承認","確認待ち")))</x:f>
      </x:c>
      <x:c r="J70" s="25" t="str">
        <x:f>IF(A70="","",IF(OR(H70="",COUNTIFS('ルール'!$A$5:$A$204,G70,'ルール'!$F$5:$F$204,"&lt;&gt;",'ルール'!$G$5:$G$204,"&lt;&gt;")=0),"見直し日なし",IF(OR(H70&lt;TODAY(),COUNTIFS('ルール'!$A$5:$A$204,G70,'ルール'!$F$5:$F$204,"&lt;="&amp;TODAY(),'ルール'!$G$5:$G$204,"&gt;="&amp;TODAY(),'ルール'!$E$5:$E$204,"&lt;&gt;",'ルール'!$H$5:$H$204,"&lt;&gt;")=0,COUNTIFS('市場'!$A$5:$A$104,B70,'市場'!$G$5:$G$104,"&gt;="&amp;TODAY(),'市場'!$E$5:$E$104,"&lt;&gt;",'市場'!$I$5:$I$104,"&lt;&gt;")=0),"要見直し","有効")))</x:f>
      </x:c>
      <x:c r="K70" s="25" t="str">
        <x:f>IF(A70="","",IF(I70="承認","利用可",IF(COUNTIFS('代替品'!$B$5:$B$204,B70,'代替品'!$C$5:$C$204,C70,'代替品'!$D$5:$D$204,A70,'代替品'!$F$5:$F$204,"承認",'代替品'!$H$5:$H$204,"&lt;="&amp;TODAY(),'代替品'!$I$5:$I$204,"&gt;="&amp;TODAY(),'代替品'!$J$5:$J$204,"&lt;&gt;")&gt;0,"利用可","対応必要")))</x:f>
      </x:c>
      <x:c r="L70" s="25"/>
    </x:row>
    <x:row r="71">
      <x:c r="A71" s="25"/>
      <x:c r="B71" s="25"/>
      <x:c r="C71" s="25"/>
      <x:c r="D71" s="25"/>
      <x:c r="E71" s="25"/>
      <x:c r="F71" s="25"/>
      <x:c r="G71" s="25"/>
      <x:c r="H71" s="34"/>
      <x:c r="I71" s="25" t="str">
        <x:f>IF(A71="","",IF(OR(D71="不可",E71="不可",F71="不可",COUNTIFS('ルール'!$A$5:$A$204,G71,'ルール'!$D$5:$D$204,"不可")&gt;0,COUNTIFS('市場'!$A$5:$A$104,B71,'市場'!$H$5:$H$104,"不可")&gt;0),"不可",IF(AND(D71="承認",E71="承認",F71="承認",H71&lt;&gt;"",H71&gt;=TODAY(),L71&lt;&gt;"",COUNTIFS('ルール'!$A$5:$A$204,G71,'ルール'!$B$5:$B$204,B71,'ルール'!$C$5:$C$204,C71,'ルール'!$D$5:$D$204,"承認",'ルール'!$E$5:$E$204,"&lt;&gt;",'ルール'!$F$5:$F$204,"&lt;="&amp;TODAY(),'ルール'!$G$5:$G$204,"&gt;="&amp;TODAY(),'ルール'!$H$5:$H$204,"&lt;&gt;")&gt;0,COUNTIFS('市場'!$A$5:$A$104,B71,'市場'!$E$5:$E$104,"&lt;&gt;",'市場'!$G$5:$G$104,"&gt;="&amp;TODAY(),'市場'!$H$5:$H$104,"承認",'市場'!$I$5:$I$104,"&lt;&gt;")&gt;0,COUNTIFS('カテゴリ'!$A$5:$A$104,C71,'カテゴリ'!$E$5:$E$104,"&lt;&gt;")&gt;0),"承認","確認待ち")))</x:f>
      </x:c>
      <x:c r="J71" s="25" t="str">
        <x:f>IF(A71="","",IF(OR(H71="",COUNTIFS('ルール'!$A$5:$A$204,G71,'ルール'!$F$5:$F$204,"&lt;&gt;",'ルール'!$G$5:$G$204,"&lt;&gt;")=0),"見直し日なし",IF(OR(H71&lt;TODAY(),COUNTIFS('ルール'!$A$5:$A$204,G71,'ルール'!$F$5:$F$204,"&lt;="&amp;TODAY(),'ルール'!$G$5:$G$204,"&gt;="&amp;TODAY(),'ルール'!$E$5:$E$204,"&lt;&gt;",'ルール'!$H$5:$H$204,"&lt;&gt;")=0,COUNTIFS('市場'!$A$5:$A$104,B71,'市場'!$G$5:$G$104,"&gt;="&amp;TODAY(),'市場'!$E$5:$E$104,"&lt;&gt;",'市場'!$I$5:$I$104,"&lt;&gt;")=0),"要見直し","有効")))</x:f>
      </x:c>
      <x:c r="K71" s="25" t="str">
        <x:f>IF(A71="","",IF(I71="承認","利用可",IF(COUNTIFS('代替品'!$B$5:$B$204,B71,'代替品'!$C$5:$C$204,C71,'代替品'!$D$5:$D$204,A71,'代替品'!$F$5:$F$204,"承認",'代替品'!$H$5:$H$204,"&lt;="&amp;TODAY(),'代替品'!$I$5:$I$204,"&gt;="&amp;TODAY(),'代替品'!$J$5:$J$204,"&lt;&gt;")&gt;0,"利用可","対応必要")))</x:f>
      </x:c>
      <x:c r="L71" s="25"/>
    </x:row>
    <x:row r="72">
      <x:c r="A72" s="25"/>
      <x:c r="B72" s="25"/>
      <x:c r="C72" s="25"/>
      <x:c r="D72" s="25"/>
      <x:c r="E72" s="25"/>
      <x:c r="F72" s="25"/>
      <x:c r="G72" s="25"/>
      <x:c r="H72" s="34"/>
      <x:c r="I72" s="25" t="str">
        <x:f>IF(A72="","",IF(OR(D72="不可",E72="不可",F72="不可",COUNTIFS('ルール'!$A$5:$A$204,G72,'ルール'!$D$5:$D$204,"不可")&gt;0,COUNTIFS('市場'!$A$5:$A$104,B72,'市場'!$H$5:$H$104,"不可")&gt;0),"不可",IF(AND(D72="承認",E72="承認",F72="承認",H72&lt;&gt;"",H72&gt;=TODAY(),L72&lt;&gt;"",COUNTIFS('ルール'!$A$5:$A$204,G72,'ルール'!$B$5:$B$204,B72,'ルール'!$C$5:$C$204,C72,'ルール'!$D$5:$D$204,"承認",'ルール'!$E$5:$E$204,"&lt;&gt;",'ルール'!$F$5:$F$204,"&lt;="&amp;TODAY(),'ルール'!$G$5:$G$204,"&gt;="&amp;TODAY(),'ルール'!$H$5:$H$204,"&lt;&gt;")&gt;0,COUNTIFS('市場'!$A$5:$A$104,B72,'市場'!$E$5:$E$104,"&lt;&gt;",'市場'!$G$5:$G$104,"&gt;="&amp;TODAY(),'市場'!$H$5:$H$104,"承認",'市場'!$I$5:$I$104,"&lt;&gt;")&gt;0,COUNTIFS('カテゴリ'!$A$5:$A$104,C72,'カテゴリ'!$E$5:$E$104,"&lt;&gt;")&gt;0),"承認","確認待ち")))</x:f>
      </x:c>
      <x:c r="J72" s="25" t="str">
        <x:f>IF(A72="","",IF(OR(H72="",COUNTIFS('ルール'!$A$5:$A$204,G72,'ルール'!$F$5:$F$204,"&lt;&gt;",'ルール'!$G$5:$G$204,"&lt;&gt;")=0),"見直し日なし",IF(OR(H72&lt;TODAY(),COUNTIFS('ルール'!$A$5:$A$204,G72,'ルール'!$F$5:$F$204,"&lt;="&amp;TODAY(),'ルール'!$G$5:$G$204,"&gt;="&amp;TODAY(),'ルール'!$E$5:$E$204,"&lt;&gt;",'ルール'!$H$5:$H$204,"&lt;&gt;")=0,COUNTIFS('市場'!$A$5:$A$104,B72,'市場'!$G$5:$G$104,"&gt;="&amp;TODAY(),'市場'!$E$5:$E$104,"&lt;&gt;",'市場'!$I$5:$I$104,"&lt;&gt;")=0),"要見直し","有効")))</x:f>
      </x:c>
      <x:c r="K72" s="25" t="str">
        <x:f>IF(A72="","",IF(I72="承認","利用可",IF(COUNTIFS('代替品'!$B$5:$B$204,B72,'代替品'!$C$5:$C$204,C72,'代替品'!$D$5:$D$204,A72,'代替品'!$F$5:$F$204,"承認",'代替品'!$H$5:$H$204,"&lt;="&amp;TODAY(),'代替品'!$I$5:$I$204,"&gt;="&amp;TODAY(),'代替品'!$J$5:$J$204,"&lt;&gt;")&gt;0,"利用可","対応必要")))</x:f>
      </x:c>
      <x:c r="L72" s="25"/>
    </x:row>
    <x:row r="73">
      <x:c r="A73" s="25"/>
      <x:c r="B73" s="25"/>
      <x:c r="C73" s="25"/>
      <x:c r="D73" s="25"/>
      <x:c r="E73" s="25"/>
      <x:c r="F73" s="25"/>
      <x:c r="G73" s="25"/>
      <x:c r="H73" s="34"/>
      <x:c r="I73" s="25" t="str">
        <x:f>IF(A73="","",IF(OR(D73="不可",E73="不可",F73="不可",COUNTIFS('ルール'!$A$5:$A$204,G73,'ルール'!$D$5:$D$204,"不可")&gt;0,COUNTIFS('市場'!$A$5:$A$104,B73,'市場'!$H$5:$H$104,"不可")&gt;0),"不可",IF(AND(D73="承認",E73="承認",F73="承認",H73&lt;&gt;"",H73&gt;=TODAY(),L73&lt;&gt;"",COUNTIFS('ルール'!$A$5:$A$204,G73,'ルール'!$B$5:$B$204,B73,'ルール'!$C$5:$C$204,C73,'ルール'!$D$5:$D$204,"承認",'ルール'!$E$5:$E$204,"&lt;&gt;",'ルール'!$F$5:$F$204,"&lt;="&amp;TODAY(),'ルール'!$G$5:$G$204,"&gt;="&amp;TODAY(),'ルール'!$H$5:$H$204,"&lt;&gt;")&gt;0,COUNTIFS('市場'!$A$5:$A$104,B73,'市場'!$E$5:$E$104,"&lt;&gt;",'市場'!$G$5:$G$104,"&gt;="&amp;TODAY(),'市場'!$H$5:$H$104,"承認",'市場'!$I$5:$I$104,"&lt;&gt;")&gt;0,COUNTIFS('カテゴリ'!$A$5:$A$104,C73,'カテゴリ'!$E$5:$E$104,"&lt;&gt;")&gt;0),"承認","確認待ち")))</x:f>
      </x:c>
      <x:c r="J73" s="25" t="str">
        <x:f>IF(A73="","",IF(OR(H73="",COUNTIFS('ルール'!$A$5:$A$204,G73,'ルール'!$F$5:$F$204,"&lt;&gt;",'ルール'!$G$5:$G$204,"&lt;&gt;")=0),"見直し日なし",IF(OR(H73&lt;TODAY(),COUNTIFS('ルール'!$A$5:$A$204,G73,'ルール'!$F$5:$F$204,"&lt;="&amp;TODAY(),'ルール'!$G$5:$G$204,"&gt;="&amp;TODAY(),'ルール'!$E$5:$E$204,"&lt;&gt;",'ルール'!$H$5:$H$204,"&lt;&gt;")=0,COUNTIFS('市場'!$A$5:$A$104,B73,'市場'!$G$5:$G$104,"&gt;="&amp;TODAY(),'市場'!$E$5:$E$104,"&lt;&gt;",'市場'!$I$5:$I$104,"&lt;&gt;")=0),"要見直し","有効")))</x:f>
      </x:c>
      <x:c r="K73" s="25" t="str">
        <x:f>IF(A73="","",IF(I73="承認","利用可",IF(COUNTIFS('代替品'!$B$5:$B$204,B73,'代替品'!$C$5:$C$204,C73,'代替品'!$D$5:$D$204,A73,'代替品'!$F$5:$F$204,"承認",'代替品'!$H$5:$H$204,"&lt;="&amp;TODAY(),'代替品'!$I$5:$I$204,"&gt;="&amp;TODAY(),'代替品'!$J$5:$J$204,"&lt;&gt;")&gt;0,"利用可","対応必要")))</x:f>
      </x:c>
      <x:c r="L73" s="25"/>
    </x:row>
    <x:row r="74">
      <x:c r="A74" s="25"/>
      <x:c r="B74" s="25"/>
      <x:c r="C74" s="25"/>
      <x:c r="D74" s="25"/>
      <x:c r="E74" s="25"/>
      <x:c r="F74" s="25"/>
      <x:c r="G74" s="25"/>
      <x:c r="H74" s="34"/>
      <x:c r="I74" s="25" t="str">
        <x:f>IF(A74="","",IF(OR(D74="不可",E74="不可",F74="不可",COUNTIFS('ルール'!$A$5:$A$204,G74,'ルール'!$D$5:$D$204,"不可")&gt;0,COUNTIFS('市場'!$A$5:$A$104,B74,'市場'!$H$5:$H$104,"不可")&gt;0),"不可",IF(AND(D74="承認",E74="承認",F74="承認",H74&lt;&gt;"",H74&gt;=TODAY(),L74&lt;&gt;"",COUNTIFS('ルール'!$A$5:$A$204,G74,'ルール'!$B$5:$B$204,B74,'ルール'!$C$5:$C$204,C74,'ルール'!$D$5:$D$204,"承認",'ルール'!$E$5:$E$204,"&lt;&gt;",'ルール'!$F$5:$F$204,"&lt;="&amp;TODAY(),'ルール'!$G$5:$G$204,"&gt;="&amp;TODAY(),'ルール'!$H$5:$H$204,"&lt;&gt;")&gt;0,COUNTIFS('市場'!$A$5:$A$104,B74,'市場'!$E$5:$E$104,"&lt;&gt;",'市場'!$G$5:$G$104,"&gt;="&amp;TODAY(),'市場'!$H$5:$H$104,"承認",'市場'!$I$5:$I$104,"&lt;&gt;")&gt;0,COUNTIFS('カテゴリ'!$A$5:$A$104,C74,'カテゴリ'!$E$5:$E$104,"&lt;&gt;")&gt;0),"承認","確認待ち")))</x:f>
      </x:c>
      <x:c r="J74" s="25" t="str">
        <x:f>IF(A74="","",IF(OR(H74="",COUNTIFS('ルール'!$A$5:$A$204,G74,'ルール'!$F$5:$F$204,"&lt;&gt;",'ルール'!$G$5:$G$204,"&lt;&gt;")=0),"見直し日なし",IF(OR(H74&lt;TODAY(),COUNTIFS('ルール'!$A$5:$A$204,G74,'ルール'!$F$5:$F$204,"&lt;="&amp;TODAY(),'ルール'!$G$5:$G$204,"&gt;="&amp;TODAY(),'ルール'!$E$5:$E$204,"&lt;&gt;",'ルール'!$H$5:$H$204,"&lt;&gt;")=0,COUNTIFS('市場'!$A$5:$A$104,B74,'市場'!$G$5:$G$104,"&gt;="&amp;TODAY(),'市場'!$E$5:$E$104,"&lt;&gt;",'市場'!$I$5:$I$104,"&lt;&gt;")=0),"要見直し","有効")))</x:f>
      </x:c>
      <x:c r="K74" s="25" t="str">
        <x:f>IF(A74="","",IF(I74="承認","利用可",IF(COUNTIFS('代替品'!$B$5:$B$204,B74,'代替品'!$C$5:$C$204,C74,'代替品'!$D$5:$D$204,A74,'代替品'!$F$5:$F$204,"承認",'代替品'!$H$5:$H$204,"&lt;="&amp;TODAY(),'代替品'!$I$5:$I$204,"&gt;="&amp;TODAY(),'代替品'!$J$5:$J$204,"&lt;&gt;")&gt;0,"利用可","対応必要")))</x:f>
      </x:c>
      <x:c r="L74" s="25"/>
    </x:row>
    <x:row r="75">
      <x:c r="A75" s="25"/>
      <x:c r="B75" s="25"/>
      <x:c r="C75" s="25"/>
      <x:c r="D75" s="25"/>
      <x:c r="E75" s="25"/>
      <x:c r="F75" s="25"/>
      <x:c r="G75" s="25"/>
      <x:c r="H75" s="34"/>
      <x:c r="I75" s="25" t="str">
        <x:f>IF(A75="","",IF(OR(D75="不可",E75="不可",F75="不可",COUNTIFS('ルール'!$A$5:$A$204,G75,'ルール'!$D$5:$D$204,"不可")&gt;0,COUNTIFS('市場'!$A$5:$A$104,B75,'市場'!$H$5:$H$104,"不可")&gt;0),"不可",IF(AND(D75="承認",E75="承認",F75="承認",H75&lt;&gt;"",H75&gt;=TODAY(),L75&lt;&gt;"",COUNTIFS('ルール'!$A$5:$A$204,G75,'ルール'!$B$5:$B$204,B75,'ルール'!$C$5:$C$204,C75,'ルール'!$D$5:$D$204,"承認",'ルール'!$E$5:$E$204,"&lt;&gt;",'ルール'!$F$5:$F$204,"&lt;="&amp;TODAY(),'ルール'!$G$5:$G$204,"&gt;="&amp;TODAY(),'ルール'!$H$5:$H$204,"&lt;&gt;")&gt;0,COUNTIFS('市場'!$A$5:$A$104,B75,'市場'!$E$5:$E$104,"&lt;&gt;",'市場'!$G$5:$G$104,"&gt;="&amp;TODAY(),'市場'!$H$5:$H$104,"承認",'市場'!$I$5:$I$104,"&lt;&gt;")&gt;0,COUNTIFS('カテゴリ'!$A$5:$A$104,C75,'カテゴリ'!$E$5:$E$104,"&lt;&gt;")&gt;0),"承認","確認待ち")))</x:f>
      </x:c>
      <x:c r="J75" s="25" t="str">
        <x:f>IF(A75="","",IF(OR(H75="",COUNTIFS('ルール'!$A$5:$A$204,G75,'ルール'!$F$5:$F$204,"&lt;&gt;",'ルール'!$G$5:$G$204,"&lt;&gt;")=0),"見直し日なし",IF(OR(H75&lt;TODAY(),COUNTIFS('ルール'!$A$5:$A$204,G75,'ルール'!$F$5:$F$204,"&lt;="&amp;TODAY(),'ルール'!$G$5:$G$204,"&gt;="&amp;TODAY(),'ルール'!$E$5:$E$204,"&lt;&gt;",'ルール'!$H$5:$H$204,"&lt;&gt;")=0,COUNTIFS('市場'!$A$5:$A$104,B75,'市場'!$G$5:$G$104,"&gt;="&amp;TODAY(),'市場'!$E$5:$E$104,"&lt;&gt;",'市場'!$I$5:$I$104,"&lt;&gt;")=0),"要見直し","有効")))</x:f>
      </x:c>
      <x:c r="K75" s="25" t="str">
        <x:f>IF(A75="","",IF(I75="承認","利用可",IF(COUNTIFS('代替品'!$B$5:$B$204,B75,'代替品'!$C$5:$C$204,C75,'代替品'!$D$5:$D$204,A75,'代替品'!$F$5:$F$204,"承認",'代替品'!$H$5:$H$204,"&lt;="&amp;TODAY(),'代替品'!$I$5:$I$204,"&gt;="&amp;TODAY(),'代替品'!$J$5:$J$204,"&lt;&gt;")&gt;0,"利用可","対応必要")))</x:f>
      </x:c>
      <x:c r="L75" s="25"/>
    </x:row>
    <x:row r="76">
      <x:c r="A76" s="25"/>
      <x:c r="B76" s="25"/>
      <x:c r="C76" s="25"/>
      <x:c r="D76" s="25"/>
      <x:c r="E76" s="25"/>
      <x:c r="F76" s="25"/>
      <x:c r="G76" s="25"/>
      <x:c r="H76" s="34"/>
      <x:c r="I76" s="25" t="str">
        <x:f>IF(A76="","",IF(OR(D76="不可",E76="不可",F76="不可",COUNTIFS('ルール'!$A$5:$A$204,G76,'ルール'!$D$5:$D$204,"不可")&gt;0,COUNTIFS('市場'!$A$5:$A$104,B76,'市場'!$H$5:$H$104,"不可")&gt;0),"不可",IF(AND(D76="承認",E76="承認",F76="承認",H76&lt;&gt;"",H76&gt;=TODAY(),L76&lt;&gt;"",COUNTIFS('ルール'!$A$5:$A$204,G76,'ルール'!$B$5:$B$204,B76,'ルール'!$C$5:$C$204,C76,'ルール'!$D$5:$D$204,"承認",'ルール'!$E$5:$E$204,"&lt;&gt;",'ルール'!$F$5:$F$204,"&lt;="&amp;TODAY(),'ルール'!$G$5:$G$204,"&gt;="&amp;TODAY(),'ルール'!$H$5:$H$204,"&lt;&gt;")&gt;0,COUNTIFS('市場'!$A$5:$A$104,B76,'市場'!$E$5:$E$104,"&lt;&gt;",'市場'!$G$5:$G$104,"&gt;="&amp;TODAY(),'市場'!$H$5:$H$104,"承認",'市場'!$I$5:$I$104,"&lt;&gt;")&gt;0,COUNTIFS('カテゴリ'!$A$5:$A$104,C76,'カテゴリ'!$E$5:$E$104,"&lt;&gt;")&gt;0),"承認","確認待ち")))</x:f>
      </x:c>
      <x:c r="J76" s="25" t="str">
        <x:f>IF(A76="","",IF(OR(H76="",COUNTIFS('ルール'!$A$5:$A$204,G76,'ルール'!$F$5:$F$204,"&lt;&gt;",'ルール'!$G$5:$G$204,"&lt;&gt;")=0),"見直し日なし",IF(OR(H76&lt;TODAY(),COUNTIFS('ルール'!$A$5:$A$204,G76,'ルール'!$F$5:$F$204,"&lt;="&amp;TODAY(),'ルール'!$G$5:$G$204,"&gt;="&amp;TODAY(),'ルール'!$E$5:$E$204,"&lt;&gt;",'ルール'!$H$5:$H$204,"&lt;&gt;")=0,COUNTIFS('市場'!$A$5:$A$104,B76,'市場'!$G$5:$G$104,"&gt;="&amp;TODAY(),'市場'!$E$5:$E$104,"&lt;&gt;",'市場'!$I$5:$I$104,"&lt;&gt;")=0),"要見直し","有効")))</x:f>
      </x:c>
      <x:c r="K76" s="25" t="str">
        <x:f>IF(A76="","",IF(I76="承認","利用可",IF(COUNTIFS('代替品'!$B$5:$B$204,B76,'代替品'!$C$5:$C$204,C76,'代替品'!$D$5:$D$204,A76,'代替品'!$F$5:$F$204,"承認",'代替品'!$H$5:$H$204,"&lt;="&amp;TODAY(),'代替品'!$I$5:$I$204,"&gt;="&amp;TODAY(),'代替品'!$J$5:$J$204,"&lt;&gt;")&gt;0,"利用可","対応必要")))</x:f>
      </x:c>
      <x:c r="L76" s="25"/>
    </x:row>
    <x:row r="77">
      <x:c r="A77" s="25"/>
      <x:c r="B77" s="25"/>
      <x:c r="C77" s="25"/>
      <x:c r="D77" s="25"/>
      <x:c r="E77" s="25"/>
      <x:c r="F77" s="25"/>
      <x:c r="G77" s="25"/>
      <x:c r="H77" s="34"/>
      <x:c r="I77" s="25" t="str">
        <x:f>IF(A77="","",IF(OR(D77="不可",E77="不可",F77="不可",COUNTIFS('ルール'!$A$5:$A$204,G77,'ルール'!$D$5:$D$204,"不可")&gt;0,COUNTIFS('市場'!$A$5:$A$104,B77,'市場'!$H$5:$H$104,"不可")&gt;0),"不可",IF(AND(D77="承認",E77="承認",F77="承認",H77&lt;&gt;"",H77&gt;=TODAY(),L77&lt;&gt;"",COUNTIFS('ルール'!$A$5:$A$204,G77,'ルール'!$B$5:$B$204,B77,'ルール'!$C$5:$C$204,C77,'ルール'!$D$5:$D$204,"承認",'ルール'!$E$5:$E$204,"&lt;&gt;",'ルール'!$F$5:$F$204,"&lt;="&amp;TODAY(),'ルール'!$G$5:$G$204,"&gt;="&amp;TODAY(),'ルール'!$H$5:$H$204,"&lt;&gt;")&gt;0,COUNTIFS('市場'!$A$5:$A$104,B77,'市場'!$E$5:$E$104,"&lt;&gt;",'市場'!$G$5:$G$104,"&gt;="&amp;TODAY(),'市場'!$H$5:$H$104,"承認",'市場'!$I$5:$I$104,"&lt;&gt;")&gt;0,COUNTIFS('カテゴリ'!$A$5:$A$104,C77,'カテゴリ'!$E$5:$E$104,"&lt;&gt;")&gt;0),"承認","確認待ち")))</x:f>
      </x:c>
      <x:c r="J77" s="25" t="str">
        <x:f>IF(A77="","",IF(OR(H77="",COUNTIFS('ルール'!$A$5:$A$204,G77,'ルール'!$F$5:$F$204,"&lt;&gt;",'ルール'!$G$5:$G$204,"&lt;&gt;")=0),"見直し日なし",IF(OR(H77&lt;TODAY(),COUNTIFS('ルール'!$A$5:$A$204,G77,'ルール'!$F$5:$F$204,"&lt;="&amp;TODAY(),'ルール'!$G$5:$G$204,"&gt;="&amp;TODAY(),'ルール'!$E$5:$E$204,"&lt;&gt;",'ルール'!$H$5:$H$204,"&lt;&gt;")=0,COUNTIFS('市場'!$A$5:$A$104,B77,'市場'!$G$5:$G$104,"&gt;="&amp;TODAY(),'市場'!$E$5:$E$104,"&lt;&gt;",'市場'!$I$5:$I$104,"&lt;&gt;")=0),"要見直し","有効")))</x:f>
      </x:c>
      <x:c r="K77" s="25" t="str">
        <x:f>IF(A77="","",IF(I77="承認","利用可",IF(COUNTIFS('代替品'!$B$5:$B$204,B77,'代替品'!$C$5:$C$204,C77,'代替品'!$D$5:$D$204,A77,'代替品'!$F$5:$F$204,"承認",'代替品'!$H$5:$H$204,"&lt;="&amp;TODAY(),'代替品'!$I$5:$I$204,"&gt;="&amp;TODAY(),'代替品'!$J$5:$J$204,"&lt;&gt;")&gt;0,"利用可","対応必要")))</x:f>
      </x:c>
      <x:c r="L77" s="25"/>
    </x:row>
    <x:row r="78">
      <x:c r="A78" s="25"/>
      <x:c r="B78" s="25"/>
      <x:c r="C78" s="25"/>
      <x:c r="D78" s="25"/>
      <x:c r="E78" s="25"/>
      <x:c r="F78" s="25"/>
      <x:c r="G78" s="25"/>
      <x:c r="H78" s="34"/>
      <x:c r="I78" s="25" t="str">
        <x:f>IF(A78="","",IF(OR(D78="不可",E78="不可",F78="不可",COUNTIFS('ルール'!$A$5:$A$204,G78,'ルール'!$D$5:$D$204,"不可")&gt;0,COUNTIFS('市場'!$A$5:$A$104,B78,'市場'!$H$5:$H$104,"不可")&gt;0),"不可",IF(AND(D78="承認",E78="承認",F78="承認",H78&lt;&gt;"",H78&gt;=TODAY(),L78&lt;&gt;"",COUNTIFS('ルール'!$A$5:$A$204,G78,'ルール'!$B$5:$B$204,B78,'ルール'!$C$5:$C$204,C78,'ルール'!$D$5:$D$204,"承認",'ルール'!$E$5:$E$204,"&lt;&gt;",'ルール'!$F$5:$F$204,"&lt;="&amp;TODAY(),'ルール'!$G$5:$G$204,"&gt;="&amp;TODAY(),'ルール'!$H$5:$H$204,"&lt;&gt;")&gt;0,COUNTIFS('市場'!$A$5:$A$104,B78,'市場'!$E$5:$E$104,"&lt;&gt;",'市場'!$G$5:$G$104,"&gt;="&amp;TODAY(),'市場'!$H$5:$H$104,"承認",'市場'!$I$5:$I$104,"&lt;&gt;")&gt;0,COUNTIFS('カテゴリ'!$A$5:$A$104,C78,'カテゴリ'!$E$5:$E$104,"&lt;&gt;")&gt;0),"承認","確認待ち")))</x:f>
      </x:c>
      <x:c r="J78" s="25" t="str">
        <x:f>IF(A78="","",IF(OR(H78="",COUNTIFS('ルール'!$A$5:$A$204,G78,'ルール'!$F$5:$F$204,"&lt;&gt;",'ルール'!$G$5:$G$204,"&lt;&gt;")=0),"見直し日なし",IF(OR(H78&lt;TODAY(),COUNTIFS('ルール'!$A$5:$A$204,G78,'ルール'!$F$5:$F$204,"&lt;="&amp;TODAY(),'ルール'!$G$5:$G$204,"&gt;="&amp;TODAY(),'ルール'!$E$5:$E$204,"&lt;&gt;",'ルール'!$H$5:$H$204,"&lt;&gt;")=0,COUNTIFS('市場'!$A$5:$A$104,B78,'市場'!$G$5:$G$104,"&gt;="&amp;TODAY(),'市場'!$E$5:$E$104,"&lt;&gt;",'市場'!$I$5:$I$104,"&lt;&gt;")=0),"要見直し","有効")))</x:f>
      </x:c>
      <x:c r="K78" s="25" t="str">
        <x:f>IF(A78="","",IF(I78="承認","利用可",IF(COUNTIFS('代替品'!$B$5:$B$204,B78,'代替品'!$C$5:$C$204,C78,'代替品'!$D$5:$D$204,A78,'代替品'!$F$5:$F$204,"承認",'代替品'!$H$5:$H$204,"&lt;="&amp;TODAY(),'代替品'!$I$5:$I$204,"&gt;="&amp;TODAY(),'代替品'!$J$5:$J$204,"&lt;&gt;")&gt;0,"利用可","対応必要")))</x:f>
      </x:c>
      <x:c r="L78" s="25"/>
    </x:row>
    <x:row r="79">
      <x:c r="A79" s="25"/>
      <x:c r="B79" s="25"/>
      <x:c r="C79" s="25"/>
      <x:c r="D79" s="25"/>
      <x:c r="E79" s="25"/>
      <x:c r="F79" s="25"/>
      <x:c r="G79" s="25"/>
      <x:c r="H79" s="34"/>
      <x:c r="I79" s="25" t="str">
        <x:f>IF(A79="","",IF(OR(D79="不可",E79="不可",F79="不可",COUNTIFS('ルール'!$A$5:$A$204,G79,'ルール'!$D$5:$D$204,"不可")&gt;0,COUNTIFS('市場'!$A$5:$A$104,B79,'市場'!$H$5:$H$104,"不可")&gt;0),"不可",IF(AND(D79="承認",E79="承認",F79="承認",H79&lt;&gt;"",H79&gt;=TODAY(),L79&lt;&gt;"",COUNTIFS('ルール'!$A$5:$A$204,G79,'ルール'!$B$5:$B$204,B79,'ルール'!$C$5:$C$204,C79,'ルール'!$D$5:$D$204,"承認",'ルール'!$E$5:$E$204,"&lt;&gt;",'ルール'!$F$5:$F$204,"&lt;="&amp;TODAY(),'ルール'!$G$5:$G$204,"&gt;="&amp;TODAY(),'ルール'!$H$5:$H$204,"&lt;&gt;")&gt;0,COUNTIFS('市場'!$A$5:$A$104,B79,'市場'!$E$5:$E$104,"&lt;&gt;",'市場'!$G$5:$G$104,"&gt;="&amp;TODAY(),'市場'!$H$5:$H$104,"承認",'市場'!$I$5:$I$104,"&lt;&gt;")&gt;0,COUNTIFS('カテゴリ'!$A$5:$A$104,C79,'カテゴリ'!$E$5:$E$104,"&lt;&gt;")&gt;0),"承認","確認待ち")))</x:f>
      </x:c>
      <x:c r="J79" s="25" t="str">
        <x:f>IF(A79="","",IF(OR(H79="",COUNTIFS('ルール'!$A$5:$A$204,G79,'ルール'!$F$5:$F$204,"&lt;&gt;",'ルール'!$G$5:$G$204,"&lt;&gt;")=0),"見直し日なし",IF(OR(H79&lt;TODAY(),COUNTIFS('ルール'!$A$5:$A$204,G79,'ルール'!$F$5:$F$204,"&lt;="&amp;TODAY(),'ルール'!$G$5:$G$204,"&gt;="&amp;TODAY(),'ルール'!$E$5:$E$204,"&lt;&gt;",'ルール'!$H$5:$H$204,"&lt;&gt;")=0,COUNTIFS('市場'!$A$5:$A$104,B79,'市場'!$G$5:$G$104,"&gt;="&amp;TODAY(),'市場'!$E$5:$E$104,"&lt;&gt;",'市場'!$I$5:$I$104,"&lt;&gt;")=0),"要見直し","有効")))</x:f>
      </x:c>
      <x:c r="K79" s="25" t="str">
        <x:f>IF(A79="","",IF(I79="承認","利用可",IF(COUNTIFS('代替品'!$B$5:$B$204,B79,'代替品'!$C$5:$C$204,C79,'代替品'!$D$5:$D$204,A79,'代替品'!$F$5:$F$204,"承認",'代替品'!$H$5:$H$204,"&lt;="&amp;TODAY(),'代替品'!$I$5:$I$204,"&gt;="&amp;TODAY(),'代替品'!$J$5:$J$204,"&lt;&gt;")&gt;0,"利用可","対応必要")))</x:f>
      </x:c>
      <x:c r="L79" s="25"/>
    </x:row>
    <x:row r="80">
      <x:c r="A80" s="25"/>
      <x:c r="B80" s="25"/>
      <x:c r="C80" s="25"/>
      <x:c r="D80" s="25"/>
      <x:c r="E80" s="25"/>
      <x:c r="F80" s="25"/>
      <x:c r="G80" s="25"/>
      <x:c r="H80" s="34"/>
      <x:c r="I80" s="25" t="str">
        <x:f>IF(A80="","",IF(OR(D80="不可",E80="不可",F80="不可",COUNTIFS('ルール'!$A$5:$A$204,G80,'ルール'!$D$5:$D$204,"不可")&gt;0,COUNTIFS('市場'!$A$5:$A$104,B80,'市場'!$H$5:$H$104,"不可")&gt;0),"不可",IF(AND(D80="承認",E80="承認",F80="承認",H80&lt;&gt;"",H80&gt;=TODAY(),L80&lt;&gt;"",COUNTIFS('ルール'!$A$5:$A$204,G80,'ルール'!$B$5:$B$204,B80,'ルール'!$C$5:$C$204,C80,'ルール'!$D$5:$D$204,"承認",'ルール'!$E$5:$E$204,"&lt;&gt;",'ルール'!$F$5:$F$204,"&lt;="&amp;TODAY(),'ルール'!$G$5:$G$204,"&gt;="&amp;TODAY(),'ルール'!$H$5:$H$204,"&lt;&gt;")&gt;0,COUNTIFS('市場'!$A$5:$A$104,B80,'市場'!$E$5:$E$104,"&lt;&gt;",'市場'!$G$5:$G$104,"&gt;="&amp;TODAY(),'市場'!$H$5:$H$104,"承認",'市場'!$I$5:$I$104,"&lt;&gt;")&gt;0,COUNTIFS('カテゴリ'!$A$5:$A$104,C80,'カテゴリ'!$E$5:$E$104,"&lt;&gt;")&gt;0),"承認","確認待ち")))</x:f>
      </x:c>
      <x:c r="J80" s="25" t="str">
        <x:f>IF(A80="","",IF(OR(H80="",COUNTIFS('ルール'!$A$5:$A$204,G80,'ルール'!$F$5:$F$204,"&lt;&gt;",'ルール'!$G$5:$G$204,"&lt;&gt;")=0),"見直し日なし",IF(OR(H80&lt;TODAY(),COUNTIFS('ルール'!$A$5:$A$204,G80,'ルール'!$F$5:$F$204,"&lt;="&amp;TODAY(),'ルール'!$G$5:$G$204,"&gt;="&amp;TODAY(),'ルール'!$E$5:$E$204,"&lt;&gt;",'ルール'!$H$5:$H$204,"&lt;&gt;")=0,COUNTIFS('市場'!$A$5:$A$104,B80,'市場'!$G$5:$G$104,"&gt;="&amp;TODAY(),'市場'!$E$5:$E$104,"&lt;&gt;",'市場'!$I$5:$I$104,"&lt;&gt;")=0),"要見直し","有効")))</x:f>
      </x:c>
      <x:c r="K80" s="25" t="str">
        <x:f>IF(A80="","",IF(I80="承認","利用可",IF(COUNTIFS('代替品'!$B$5:$B$204,B80,'代替品'!$C$5:$C$204,C80,'代替品'!$D$5:$D$204,A80,'代替品'!$F$5:$F$204,"承認",'代替品'!$H$5:$H$204,"&lt;="&amp;TODAY(),'代替品'!$I$5:$I$204,"&gt;="&amp;TODAY(),'代替品'!$J$5:$J$204,"&lt;&gt;")&gt;0,"利用可","対応必要")))</x:f>
      </x:c>
      <x:c r="L80" s="25"/>
    </x:row>
    <x:row r="81">
      <x:c r="A81" s="25"/>
      <x:c r="B81" s="25"/>
      <x:c r="C81" s="25"/>
      <x:c r="D81" s="25"/>
      <x:c r="E81" s="25"/>
      <x:c r="F81" s="25"/>
      <x:c r="G81" s="25"/>
      <x:c r="H81" s="34"/>
      <x:c r="I81" s="25" t="str">
        <x:f>IF(A81="","",IF(OR(D81="不可",E81="不可",F81="不可",COUNTIFS('ルール'!$A$5:$A$204,G81,'ルール'!$D$5:$D$204,"不可")&gt;0,COUNTIFS('市場'!$A$5:$A$104,B81,'市場'!$H$5:$H$104,"不可")&gt;0),"不可",IF(AND(D81="承認",E81="承認",F81="承認",H81&lt;&gt;"",H81&gt;=TODAY(),L81&lt;&gt;"",COUNTIFS('ルール'!$A$5:$A$204,G81,'ルール'!$B$5:$B$204,B81,'ルール'!$C$5:$C$204,C81,'ルール'!$D$5:$D$204,"承認",'ルール'!$E$5:$E$204,"&lt;&gt;",'ルール'!$F$5:$F$204,"&lt;="&amp;TODAY(),'ルール'!$G$5:$G$204,"&gt;="&amp;TODAY(),'ルール'!$H$5:$H$204,"&lt;&gt;")&gt;0,COUNTIFS('市場'!$A$5:$A$104,B81,'市場'!$E$5:$E$104,"&lt;&gt;",'市場'!$G$5:$G$104,"&gt;="&amp;TODAY(),'市場'!$H$5:$H$104,"承認",'市場'!$I$5:$I$104,"&lt;&gt;")&gt;0,COUNTIFS('カテゴリ'!$A$5:$A$104,C81,'カテゴリ'!$E$5:$E$104,"&lt;&gt;")&gt;0),"承認","確認待ち")))</x:f>
      </x:c>
      <x:c r="J81" s="25" t="str">
        <x:f>IF(A81="","",IF(OR(H81="",COUNTIFS('ルール'!$A$5:$A$204,G81,'ルール'!$F$5:$F$204,"&lt;&gt;",'ルール'!$G$5:$G$204,"&lt;&gt;")=0),"見直し日なし",IF(OR(H81&lt;TODAY(),COUNTIFS('ルール'!$A$5:$A$204,G81,'ルール'!$F$5:$F$204,"&lt;="&amp;TODAY(),'ルール'!$G$5:$G$204,"&gt;="&amp;TODAY(),'ルール'!$E$5:$E$204,"&lt;&gt;",'ルール'!$H$5:$H$204,"&lt;&gt;")=0,COUNTIFS('市場'!$A$5:$A$104,B81,'市場'!$G$5:$G$104,"&gt;="&amp;TODAY(),'市場'!$E$5:$E$104,"&lt;&gt;",'市場'!$I$5:$I$104,"&lt;&gt;")=0),"要見直し","有効")))</x:f>
      </x:c>
      <x:c r="K81" s="25" t="str">
        <x:f>IF(A81="","",IF(I81="承認","利用可",IF(COUNTIFS('代替品'!$B$5:$B$204,B81,'代替品'!$C$5:$C$204,C81,'代替品'!$D$5:$D$204,A81,'代替品'!$F$5:$F$204,"承認",'代替品'!$H$5:$H$204,"&lt;="&amp;TODAY(),'代替品'!$I$5:$I$204,"&gt;="&amp;TODAY(),'代替品'!$J$5:$J$204,"&lt;&gt;")&gt;0,"利用可","対応必要")))</x:f>
      </x:c>
      <x:c r="L81" s="25"/>
    </x:row>
    <x:row r="82">
      <x:c r="A82" s="25"/>
      <x:c r="B82" s="25"/>
      <x:c r="C82" s="25"/>
      <x:c r="D82" s="25"/>
      <x:c r="E82" s="25"/>
      <x:c r="F82" s="25"/>
      <x:c r="G82" s="25"/>
      <x:c r="H82" s="34"/>
      <x:c r="I82" s="25" t="str">
        <x:f>IF(A82="","",IF(OR(D82="不可",E82="不可",F82="不可",COUNTIFS('ルール'!$A$5:$A$204,G82,'ルール'!$D$5:$D$204,"不可")&gt;0,COUNTIFS('市場'!$A$5:$A$104,B82,'市場'!$H$5:$H$104,"不可")&gt;0),"不可",IF(AND(D82="承認",E82="承認",F82="承認",H82&lt;&gt;"",H82&gt;=TODAY(),L82&lt;&gt;"",COUNTIFS('ルール'!$A$5:$A$204,G82,'ルール'!$B$5:$B$204,B82,'ルール'!$C$5:$C$204,C82,'ルール'!$D$5:$D$204,"承認",'ルール'!$E$5:$E$204,"&lt;&gt;",'ルール'!$F$5:$F$204,"&lt;="&amp;TODAY(),'ルール'!$G$5:$G$204,"&gt;="&amp;TODAY(),'ルール'!$H$5:$H$204,"&lt;&gt;")&gt;0,COUNTIFS('市場'!$A$5:$A$104,B82,'市場'!$E$5:$E$104,"&lt;&gt;",'市場'!$G$5:$G$104,"&gt;="&amp;TODAY(),'市場'!$H$5:$H$104,"承認",'市場'!$I$5:$I$104,"&lt;&gt;")&gt;0,COUNTIFS('カテゴリ'!$A$5:$A$104,C82,'カテゴリ'!$E$5:$E$104,"&lt;&gt;")&gt;0),"承認","確認待ち")))</x:f>
      </x:c>
      <x:c r="J82" s="25" t="str">
        <x:f>IF(A82="","",IF(OR(H82="",COUNTIFS('ルール'!$A$5:$A$204,G82,'ルール'!$F$5:$F$204,"&lt;&gt;",'ルール'!$G$5:$G$204,"&lt;&gt;")=0),"見直し日なし",IF(OR(H82&lt;TODAY(),COUNTIFS('ルール'!$A$5:$A$204,G82,'ルール'!$F$5:$F$204,"&lt;="&amp;TODAY(),'ルール'!$G$5:$G$204,"&gt;="&amp;TODAY(),'ルール'!$E$5:$E$204,"&lt;&gt;",'ルール'!$H$5:$H$204,"&lt;&gt;")=0,COUNTIFS('市場'!$A$5:$A$104,B82,'市場'!$G$5:$G$104,"&gt;="&amp;TODAY(),'市場'!$E$5:$E$104,"&lt;&gt;",'市場'!$I$5:$I$104,"&lt;&gt;")=0),"要見直し","有効")))</x:f>
      </x:c>
      <x:c r="K82" s="25" t="str">
        <x:f>IF(A82="","",IF(I82="承認","利用可",IF(COUNTIFS('代替品'!$B$5:$B$204,B82,'代替品'!$C$5:$C$204,C82,'代替品'!$D$5:$D$204,A82,'代替品'!$F$5:$F$204,"承認",'代替品'!$H$5:$H$204,"&lt;="&amp;TODAY(),'代替品'!$I$5:$I$204,"&gt;="&amp;TODAY(),'代替品'!$J$5:$J$204,"&lt;&gt;")&gt;0,"利用可","対応必要")))</x:f>
      </x:c>
      <x:c r="L82" s="25"/>
    </x:row>
    <x:row r="83">
      <x:c r="A83" s="25"/>
      <x:c r="B83" s="25"/>
      <x:c r="C83" s="25"/>
      <x:c r="D83" s="25"/>
      <x:c r="E83" s="25"/>
      <x:c r="F83" s="25"/>
      <x:c r="G83" s="25"/>
      <x:c r="H83" s="34"/>
      <x:c r="I83" s="25" t="str">
        <x:f>IF(A83="","",IF(OR(D83="不可",E83="不可",F83="不可",COUNTIFS('ルール'!$A$5:$A$204,G83,'ルール'!$D$5:$D$204,"不可")&gt;0,COUNTIFS('市場'!$A$5:$A$104,B83,'市場'!$H$5:$H$104,"不可")&gt;0),"不可",IF(AND(D83="承認",E83="承認",F83="承認",H83&lt;&gt;"",H83&gt;=TODAY(),L83&lt;&gt;"",COUNTIFS('ルール'!$A$5:$A$204,G83,'ルール'!$B$5:$B$204,B83,'ルール'!$C$5:$C$204,C83,'ルール'!$D$5:$D$204,"承認",'ルール'!$E$5:$E$204,"&lt;&gt;",'ルール'!$F$5:$F$204,"&lt;="&amp;TODAY(),'ルール'!$G$5:$G$204,"&gt;="&amp;TODAY(),'ルール'!$H$5:$H$204,"&lt;&gt;")&gt;0,COUNTIFS('市場'!$A$5:$A$104,B83,'市場'!$E$5:$E$104,"&lt;&gt;",'市場'!$G$5:$G$104,"&gt;="&amp;TODAY(),'市場'!$H$5:$H$104,"承認",'市場'!$I$5:$I$104,"&lt;&gt;")&gt;0,COUNTIFS('カテゴリ'!$A$5:$A$104,C83,'カテゴリ'!$E$5:$E$104,"&lt;&gt;")&gt;0),"承認","確認待ち")))</x:f>
      </x:c>
      <x:c r="J83" s="25" t="str">
        <x:f>IF(A83="","",IF(OR(H83="",COUNTIFS('ルール'!$A$5:$A$204,G83,'ルール'!$F$5:$F$204,"&lt;&gt;",'ルール'!$G$5:$G$204,"&lt;&gt;")=0),"見直し日なし",IF(OR(H83&lt;TODAY(),COUNTIFS('ルール'!$A$5:$A$204,G83,'ルール'!$F$5:$F$204,"&lt;="&amp;TODAY(),'ルール'!$G$5:$G$204,"&gt;="&amp;TODAY(),'ルール'!$E$5:$E$204,"&lt;&gt;",'ルール'!$H$5:$H$204,"&lt;&gt;")=0,COUNTIFS('市場'!$A$5:$A$104,B83,'市場'!$G$5:$G$104,"&gt;="&amp;TODAY(),'市場'!$E$5:$E$104,"&lt;&gt;",'市場'!$I$5:$I$104,"&lt;&gt;")=0),"要見直し","有効")))</x:f>
      </x:c>
      <x:c r="K83" s="25" t="str">
        <x:f>IF(A83="","",IF(I83="承認","利用可",IF(COUNTIFS('代替品'!$B$5:$B$204,B83,'代替品'!$C$5:$C$204,C83,'代替品'!$D$5:$D$204,A83,'代替品'!$F$5:$F$204,"承認",'代替品'!$H$5:$H$204,"&lt;="&amp;TODAY(),'代替品'!$I$5:$I$204,"&gt;="&amp;TODAY(),'代替品'!$J$5:$J$204,"&lt;&gt;")&gt;0,"利用可","対応必要")))</x:f>
      </x:c>
      <x:c r="L83" s="25"/>
    </x:row>
    <x:row r="84">
      <x:c r="A84" s="25"/>
      <x:c r="B84" s="25"/>
      <x:c r="C84" s="25"/>
      <x:c r="D84" s="25"/>
      <x:c r="E84" s="25"/>
      <x:c r="F84" s="25"/>
      <x:c r="G84" s="25"/>
      <x:c r="H84" s="34"/>
      <x:c r="I84" s="25" t="str">
        <x:f>IF(A84="","",IF(OR(D84="不可",E84="不可",F84="不可",COUNTIFS('ルール'!$A$5:$A$204,G84,'ルール'!$D$5:$D$204,"不可")&gt;0,COUNTIFS('市場'!$A$5:$A$104,B84,'市場'!$H$5:$H$104,"不可")&gt;0),"不可",IF(AND(D84="承認",E84="承認",F84="承認",H84&lt;&gt;"",H84&gt;=TODAY(),L84&lt;&gt;"",COUNTIFS('ルール'!$A$5:$A$204,G84,'ルール'!$B$5:$B$204,B84,'ルール'!$C$5:$C$204,C84,'ルール'!$D$5:$D$204,"承認",'ルール'!$E$5:$E$204,"&lt;&gt;",'ルール'!$F$5:$F$204,"&lt;="&amp;TODAY(),'ルール'!$G$5:$G$204,"&gt;="&amp;TODAY(),'ルール'!$H$5:$H$204,"&lt;&gt;")&gt;0,COUNTIFS('市場'!$A$5:$A$104,B84,'市場'!$E$5:$E$104,"&lt;&gt;",'市場'!$G$5:$G$104,"&gt;="&amp;TODAY(),'市場'!$H$5:$H$104,"承認",'市場'!$I$5:$I$104,"&lt;&gt;")&gt;0,COUNTIFS('カテゴリ'!$A$5:$A$104,C84,'カテゴリ'!$E$5:$E$104,"&lt;&gt;")&gt;0),"承認","確認待ち")))</x:f>
      </x:c>
      <x:c r="J84" s="25" t="str">
        <x:f>IF(A84="","",IF(OR(H84="",COUNTIFS('ルール'!$A$5:$A$204,G84,'ルール'!$F$5:$F$204,"&lt;&gt;",'ルール'!$G$5:$G$204,"&lt;&gt;")=0),"見直し日なし",IF(OR(H84&lt;TODAY(),COUNTIFS('ルール'!$A$5:$A$204,G84,'ルール'!$F$5:$F$204,"&lt;="&amp;TODAY(),'ルール'!$G$5:$G$204,"&gt;="&amp;TODAY(),'ルール'!$E$5:$E$204,"&lt;&gt;",'ルール'!$H$5:$H$204,"&lt;&gt;")=0,COUNTIFS('市場'!$A$5:$A$104,B84,'市場'!$G$5:$G$104,"&gt;="&amp;TODAY(),'市場'!$E$5:$E$104,"&lt;&gt;",'市場'!$I$5:$I$104,"&lt;&gt;")=0),"要見直し","有効")))</x:f>
      </x:c>
      <x:c r="K84" s="25" t="str">
        <x:f>IF(A84="","",IF(I84="承認","利用可",IF(COUNTIFS('代替品'!$B$5:$B$204,B84,'代替品'!$C$5:$C$204,C84,'代替品'!$D$5:$D$204,A84,'代替品'!$F$5:$F$204,"承認",'代替品'!$H$5:$H$204,"&lt;="&amp;TODAY(),'代替品'!$I$5:$I$204,"&gt;="&amp;TODAY(),'代替品'!$J$5:$J$204,"&lt;&gt;")&gt;0,"利用可","対応必要")))</x:f>
      </x:c>
      <x:c r="L84" s="25"/>
    </x:row>
    <x:row r="85">
      <x:c r="A85" s="25"/>
      <x:c r="B85" s="25"/>
      <x:c r="C85" s="25"/>
      <x:c r="D85" s="25"/>
      <x:c r="E85" s="25"/>
      <x:c r="F85" s="25"/>
      <x:c r="G85" s="25"/>
      <x:c r="H85" s="34"/>
      <x:c r="I85" s="25" t="str">
        <x:f>IF(A85="","",IF(OR(D85="不可",E85="不可",F85="不可",COUNTIFS('ルール'!$A$5:$A$204,G85,'ルール'!$D$5:$D$204,"不可")&gt;0,COUNTIFS('市場'!$A$5:$A$104,B85,'市場'!$H$5:$H$104,"不可")&gt;0),"不可",IF(AND(D85="承認",E85="承認",F85="承認",H85&lt;&gt;"",H85&gt;=TODAY(),L85&lt;&gt;"",COUNTIFS('ルール'!$A$5:$A$204,G85,'ルール'!$B$5:$B$204,B85,'ルール'!$C$5:$C$204,C85,'ルール'!$D$5:$D$204,"承認",'ルール'!$E$5:$E$204,"&lt;&gt;",'ルール'!$F$5:$F$204,"&lt;="&amp;TODAY(),'ルール'!$G$5:$G$204,"&gt;="&amp;TODAY(),'ルール'!$H$5:$H$204,"&lt;&gt;")&gt;0,COUNTIFS('市場'!$A$5:$A$104,B85,'市場'!$E$5:$E$104,"&lt;&gt;",'市場'!$G$5:$G$104,"&gt;="&amp;TODAY(),'市場'!$H$5:$H$104,"承認",'市場'!$I$5:$I$104,"&lt;&gt;")&gt;0,COUNTIFS('カテゴリ'!$A$5:$A$104,C85,'カテゴリ'!$E$5:$E$104,"&lt;&gt;")&gt;0),"承認","確認待ち")))</x:f>
      </x:c>
      <x:c r="J85" s="25" t="str">
        <x:f>IF(A85="","",IF(OR(H85="",COUNTIFS('ルール'!$A$5:$A$204,G85,'ルール'!$F$5:$F$204,"&lt;&gt;",'ルール'!$G$5:$G$204,"&lt;&gt;")=0),"見直し日なし",IF(OR(H85&lt;TODAY(),COUNTIFS('ルール'!$A$5:$A$204,G85,'ルール'!$F$5:$F$204,"&lt;="&amp;TODAY(),'ルール'!$G$5:$G$204,"&gt;="&amp;TODAY(),'ルール'!$E$5:$E$204,"&lt;&gt;",'ルール'!$H$5:$H$204,"&lt;&gt;")=0,COUNTIFS('市場'!$A$5:$A$104,B85,'市場'!$G$5:$G$104,"&gt;="&amp;TODAY(),'市場'!$E$5:$E$104,"&lt;&gt;",'市場'!$I$5:$I$104,"&lt;&gt;")=0),"要見直し","有効")))</x:f>
      </x:c>
      <x:c r="K85" s="25" t="str">
        <x:f>IF(A85="","",IF(I85="承認","利用可",IF(COUNTIFS('代替品'!$B$5:$B$204,B85,'代替品'!$C$5:$C$204,C85,'代替品'!$D$5:$D$204,A85,'代替品'!$F$5:$F$204,"承認",'代替品'!$H$5:$H$204,"&lt;="&amp;TODAY(),'代替品'!$I$5:$I$204,"&gt;="&amp;TODAY(),'代替品'!$J$5:$J$204,"&lt;&gt;")&gt;0,"利用可","対応必要")))</x:f>
      </x:c>
      <x:c r="L85" s="25"/>
    </x:row>
    <x:row r="86">
      <x:c r="A86" s="25"/>
      <x:c r="B86" s="25"/>
      <x:c r="C86" s="25"/>
      <x:c r="D86" s="25"/>
      <x:c r="E86" s="25"/>
      <x:c r="F86" s="25"/>
      <x:c r="G86" s="25"/>
      <x:c r="H86" s="34"/>
      <x:c r="I86" s="25" t="str">
        <x:f>IF(A86="","",IF(OR(D86="不可",E86="不可",F86="不可",COUNTIFS('ルール'!$A$5:$A$204,G86,'ルール'!$D$5:$D$204,"不可")&gt;0,COUNTIFS('市場'!$A$5:$A$104,B86,'市場'!$H$5:$H$104,"不可")&gt;0),"不可",IF(AND(D86="承認",E86="承認",F86="承認",H86&lt;&gt;"",H86&gt;=TODAY(),L86&lt;&gt;"",COUNTIFS('ルール'!$A$5:$A$204,G86,'ルール'!$B$5:$B$204,B86,'ルール'!$C$5:$C$204,C86,'ルール'!$D$5:$D$204,"承認",'ルール'!$E$5:$E$204,"&lt;&gt;",'ルール'!$F$5:$F$204,"&lt;="&amp;TODAY(),'ルール'!$G$5:$G$204,"&gt;="&amp;TODAY(),'ルール'!$H$5:$H$204,"&lt;&gt;")&gt;0,COUNTIFS('市場'!$A$5:$A$104,B86,'市場'!$E$5:$E$104,"&lt;&gt;",'市場'!$G$5:$G$104,"&gt;="&amp;TODAY(),'市場'!$H$5:$H$104,"承認",'市場'!$I$5:$I$104,"&lt;&gt;")&gt;0,COUNTIFS('カテゴリ'!$A$5:$A$104,C86,'カテゴリ'!$E$5:$E$104,"&lt;&gt;")&gt;0),"承認","確認待ち")))</x:f>
      </x:c>
      <x:c r="J86" s="25" t="str">
        <x:f>IF(A86="","",IF(OR(H86="",COUNTIFS('ルール'!$A$5:$A$204,G86,'ルール'!$F$5:$F$204,"&lt;&gt;",'ルール'!$G$5:$G$204,"&lt;&gt;")=0),"見直し日なし",IF(OR(H86&lt;TODAY(),COUNTIFS('ルール'!$A$5:$A$204,G86,'ルール'!$F$5:$F$204,"&lt;="&amp;TODAY(),'ルール'!$G$5:$G$204,"&gt;="&amp;TODAY(),'ルール'!$E$5:$E$204,"&lt;&gt;",'ルール'!$H$5:$H$204,"&lt;&gt;")=0,COUNTIFS('市場'!$A$5:$A$104,B86,'市場'!$G$5:$G$104,"&gt;="&amp;TODAY(),'市場'!$E$5:$E$104,"&lt;&gt;",'市場'!$I$5:$I$104,"&lt;&gt;")=0),"要見直し","有効")))</x:f>
      </x:c>
      <x:c r="K86" s="25" t="str">
        <x:f>IF(A86="","",IF(I86="承認","利用可",IF(COUNTIFS('代替品'!$B$5:$B$204,B86,'代替品'!$C$5:$C$204,C86,'代替品'!$D$5:$D$204,A86,'代替品'!$F$5:$F$204,"承認",'代替品'!$H$5:$H$204,"&lt;="&amp;TODAY(),'代替品'!$I$5:$I$204,"&gt;="&amp;TODAY(),'代替品'!$J$5:$J$204,"&lt;&gt;")&gt;0,"利用可","対応必要")))</x:f>
      </x:c>
      <x:c r="L86" s="25"/>
    </x:row>
    <x:row r="87">
      <x:c r="A87" s="25"/>
      <x:c r="B87" s="25"/>
      <x:c r="C87" s="25"/>
      <x:c r="D87" s="25"/>
      <x:c r="E87" s="25"/>
      <x:c r="F87" s="25"/>
      <x:c r="G87" s="25"/>
      <x:c r="H87" s="34"/>
      <x:c r="I87" s="25" t="str">
        <x:f>IF(A87="","",IF(OR(D87="不可",E87="不可",F87="不可",COUNTIFS('ルール'!$A$5:$A$204,G87,'ルール'!$D$5:$D$204,"不可")&gt;0,COUNTIFS('市場'!$A$5:$A$104,B87,'市場'!$H$5:$H$104,"不可")&gt;0),"不可",IF(AND(D87="承認",E87="承認",F87="承認",H87&lt;&gt;"",H87&gt;=TODAY(),L87&lt;&gt;"",COUNTIFS('ルール'!$A$5:$A$204,G87,'ルール'!$B$5:$B$204,B87,'ルール'!$C$5:$C$204,C87,'ルール'!$D$5:$D$204,"承認",'ルール'!$E$5:$E$204,"&lt;&gt;",'ルール'!$F$5:$F$204,"&lt;="&amp;TODAY(),'ルール'!$G$5:$G$204,"&gt;="&amp;TODAY(),'ルール'!$H$5:$H$204,"&lt;&gt;")&gt;0,COUNTIFS('市場'!$A$5:$A$104,B87,'市場'!$E$5:$E$104,"&lt;&gt;",'市場'!$G$5:$G$104,"&gt;="&amp;TODAY(),'市場'!$H$5:$H$104,"承認",'市場'!$I$5:$I$104,"&lt;&gt;")&gt;0,COUNTIFS('カテゴリ'!$A$5:$A$104,C87,'カテゴリ'!$E$5:$E$104,"&lt;&gt;")&gt;0),"承認","確認待ち")))</x:f>
      </x:c>
      <x:c r="J87" s="25" t="str">
        <x:f>IF(A87="","",IF(OR(H87="",COUNTIFS('ルール'!$A$5:$A$204,G87,'ルール'!$F$5:$F$204,"&lt;&gt;",'ルール'!$G$5:$G$204,"&lt;&gt;")=0),"見直し日なし",IF(OR(H87&lt;TODAY(),COUNTIFS('ルール'!$A$5:$A$204,G87,'ルール'!$F$5:$F$204,"&lt;="&amp;TODAY(),'ルール'!$G$5:$G$204,"&gt;="&amp;TODAY(),'ルール'!$E$5:$E$204,"&lt;&gt;",'ルール'!$H$5:$H$204,"&lt;&gt;")=0,COUNTIFS('市場'!$A$5:$A$104,B87,'市場'!$G$5:$G$104,"&gt;="&amp;TODAY(),'市場'!$E$5:$E$104,"&lt;&gt;",'市場'!$I$5:$I$104,"&lt;&gt;")=0),"要見直し","有効")))</x:f>
      </x:c>
      <x:c r="K87" s="25" t="str">
        <x:f>IF(A87="","",IF(I87="承認","利用可",IF(COUNTIFS('代替品'!$B$5:$B$204,B87,'代替品'!$C$5:$C$204,C87,'代替品'!$D$5:$D$204,A87,'代替品'!$F$5:$F$204,"承認",'代替品'!$H$5:$H$204,"&lt;="&amp;TODAY(),'代替品'!$I$5:$I$204,"&gt;="&amp;TODAY(),'代替品'!$J$5:$J$204,"&lt;&gt;")&gt;0,"利用可","対応必要")))</x:f>
      </x:c>
      <x:c r="L87" s="25"/>
    </x:row>
    <x:row r="88">
      <x:c r="A88" s="25"/>
      <x:c r="B88" s="25"/>
      <x:c r="C88" s="25"/>
      <x:c r="D88" s="25"/>
      <x:c r="E88" s="25"/>
      <x:c r="F88" s="25"/>
      <x:c r="G88" s="25"/>
      <x:c r="H88" s="34"/>
      <x:c r="I88" s="25" t="str">
        <x:f>IF(A88="","",IF(OR(D88="不可",E88="不可",F88="不可",COUNTIFS('ルール'!$A$5:$A$204,G88,'ルール'!$D$5:$D$204,"不可")&gt;0,COUNTIFS('市場'!$A$5:$A$104,B88,'市場'!$H$5:$H$104,"不可")&gt;0),"不可",IF(AND(D88="承認",E88="承認",F88="承認",H88&lt;&gt;"",H88&gt;=TODAY(),L88&lt;&gt;"",COUNTIFS('ルール'!$A$5:$A$204,G88,'ルール'!$B$5:$B$204,B88,'ルール'!$C$5:$C$204,C88,'ルール'!$D$5:$D$204,"承認",'ルール'!$E$5:$E$204,"&lt;&gt;",'ルール'!$F$5:$F$204,"&lt;="&amp;TODAY(),'ルール'!$G$5:$G$204,"&gt;="&amp;TODAY(),'ルール'!$H$5:$H$204,"&lt;&gt;")&gt;0,COUNTIFS('市場'!$A$5:$A$104,B88,'市場'!$E$5:$E$104,"&lt;&gt;",'市場'!$G$5:$G$104,"&gt;="&amp;TODAY(),'市場'!$H$5:$H$104,"承認",'市場'!$I$5:$I$104,"&lt;&gt;")&gt;0,COUNTIFS('カテゴリ'!$A$5:$A$104,C88,'カテゴリ'!$E$5:$E$104,"&lt;&gt;")&gt;0),"承認","確認待ち")))</x:f>
      </x:c>
      <x:c r="J88" s="25" t="str">
        <x:f>IF(A88="","",IF(OR(H88="",COUNTIFS('ルール'!$A$5:$A$204,G88,'ルール'!$F$5:$F$204,"&lt;&gt;",'ルール'!$G$5:$G$204,"&lt;&gt;")=0),"見直し日なし",IF(OR(H88&lt;TODAY(),COUNTIFS('ルール'!$A$5:$A$204,G88,'ルール'!$F$5:$F$204,"&lt;="&amp;TODAY(),'ルール'!$G$5:$G$204,"&gt;="&amp;TODAY(),'ルール'!$E$5:$E$204,"&lt;&gt;",'ルール'!$H$5:$H$204,"&lt;&gt;")=0,COUNTIFS('市場'!$A$5:$A$104,B88,'市場'!$G$5:$G$104,"&gt;="&amp;TODAY(),'市場'!$E$5:$E$104,"&lt;&gt;",'市場'!$I$5:$I$104,"&lt;&gt;")=0),"要見直し","有効")))</x:f>
      </x:c>
      <x:c r="K88" s="25" t="str">
        <x:f>IF(A88="","",IF(I88="承認","利用可",IF(COUNTIFS('代替品'!$B$5:$B$204,B88,'代替品'!$C$5:$C$204,C88,'代替品'!$D$5:$D$204,A88,'代替品'!$F$5:$F$204,"承認",'代替品'!$H$5:$H$204,"&lt;="&amp;TODAY(),'代替品'!$I$5:$I$204,"&gt;="&amp;TODAY(),'代替品'!$J$5:$J$204,"&lt;&gt;")&gt;0,"利用可","対応必要")))</x:f>
      </x:c>
      <x:c r="L88" s="25"/>
    </x:row>
    <x:row r="89">
      <x:c r="A89" s="25"/>
      <x:c r="B89" s="25"/>
      <x:c r="C89" s="25"/>
      <x:c r="D89" s="25"/>
      <x:c r="E89" s="25"/>
      <x:c r="F89" s="25"/>
      <x:c r="G89" s="25"/>
      <x:c r="H89" s="34"/>
      <x:c r="I89" s="25" t="str">
        <x:f>IF(A89="","",IF(OR(D89="不可",E89="不可",F89="不可",COUNTIFS('ルール'!$A$5:$A$204,G89,'ルール'!$D$5:$D$204,"不可")&gt;0,COUNTIFS('市場'!$A$5:$A$104,B89,'市場'!$H$5:$H$104,"不可")&gt;0),"不可",IF(AND(D89="承認",E89="承認",F89="承認",H89&lt;&gt;"",H89&gt;=TODAY(),L89&lt;&gt;"",COUNTIFS('ルール'!$A$5:$A$204,G89,'ルール'!$B$5:$B$204,B89,'ルール'!$C$5:$C$204,C89,'ルール'!$D$5:$D$204,"承認",'ルール'!$E$5:$E$204,"&lt;&gt;",'ルール'!$F$5:$F$204,"&lt;="&amp;TODAY(),'ルール'!$G$5:$G$204,"&gt;="&amp;TODAY(),'ルール'!$H$5:$H$204,"&lt;&gt;")&gt;0,COUNTIFS('市場'!$A$5:$A$104,B89,'市場'!$E$5:$E$104,"&lt;&gt;",'市場'!$G$5:$G$104,"&gt;="&amp;TODAY(),'市場'!$H$5:$H$104,"承認",'市場'!$I$5:$I$104,"&lt;&gt;")&gt;0,COUNTIFS('カテゴリ'!$A$5:$A$104,C89,'カテゴリ'!$E$5:$E$104,"&lt;&gt;")&gt;0),"承認","確認待ち")))</x:f>
      </x:c>
      <x:c r="J89" s="25" t="str">
        <x:f>IF(A89="","",IF(OR(H89="",COUNTIFS('ルール'!$A$5:$A$204,G89,'ルール'!$F$5:$F$204,"&lt;&gt;",'ルール'!$G$5:$G$204,"&lt;&gt;")=0),"見直し日なし",IF(OR(H89&lt;TODAY(),COUNTIFS('ルール'!$A$5:$A$204,G89,'ルール'!$F$5:$F$204,"&lt;="&amp;TODAY(),'ルール'!$G$5:$G$204,"&gt;="&amp;TODAY(),'ルール'!$E$5:$E$204,"&lt;&gt;",'ルール'!$H$5:$H$204,"&lt;&gt;")=0,COUNTIFS('市場'!$A$5:$A$104,B89,'市場'!$G$5:$G$104,"&gt;="&amp;TODAY(),'市場'!$E$5:$E$104,"&lt;&gt;",'市場'!$I$5:$I$104,"&lt;&gt;")=0),"要見直し","有効")))</x:f>
      </x:c>
      <x:c r="K89" s="25" t="str">
        <x:f>IF(A89="","",IF(I89="承認","利用可",IF(COUNTIFS('代替品'!$B$5:$B$204,B89,'代替品'!$C$5:$C$204,C89,'代替品'!$D$5:$D$204,A89,'代替品'!$F$5:$F$204,"承認",'代替品'!$H$5:$H$204,"&lt;="&amp;TODAY(),'代替品'!$I$5:$I$204,"&gt;="&amp;TODAY(),'代替品'!$J$5:$J$204,"&lt;&gt;")&gt;0,"利用可","対応必要")))</x:f>
      </x:c>
      <x:c r="L89" s="25"/>
    </x:row>
    <x:row r="90">
      <x:c r="A90" s="25"/>
      <x:c r="B90" s="25"/>
      <x:c r="C90" s="25"/>
      <x:c r="D90" s="25"/>
      <x:c r="E90" s="25"/>
      <x:c r="F90" s="25"/>
      <x:c r="G90" s="25"/>
      <x:c r="H90" s="34"/>
      <x:c r="I90" s="25" t="str">
        <x:f>IF(A90="","",IF(OR(D90="不可",E90="不可",F90="不可",COUNTIFS('ルール'!$A$5:$A$204,G90,'ルール'!$D$5:$D$204,"不可")&gt;0,COUNTIFS('市場'!$A$5:$A$104,B90,'市場'!$H$5:$H$104,"不可")&gt;0),"不可",IF(AND(D90="承認",E90="承認",F90="承認",H90&lt;&gt;"",H90&gt;=TODAY(),L90&lt;&gt;"",COUNTIFS('ルール'!$A$5:$A$204,G90,'ルール'!$B$5:$B$204,B90,'ルール'!$C$5:$C$204,C90,'ルール'!$D$5:$D$204,"承認",'ルール'!$E$5:$E$204,"&lt;&gt;",'ルール'!$F$5:$F$204,"&lt;="&amp;TODAY(),'ルール'!$G$5:$G$204,"&gt;="&amp;TODAY(),'ルール'!$H$5:$H$204,"&lt;&gt;")&gt;0,COUNTIFS('市場'!$A$5:$A$104,B90,'市場'!$E$5:$E$104,"&lt;&gt;",'市場'!$G$5:$G$104,"&gt;="&amp;TODAY(),'市場'!$H$5:$H$104,"承認",'市場'!$I$5:$I$104,"&lt;&gt;")&gt;0,COUNTIFS('カテゴリ'!$A$5:$A$104,C90,'カテゴリ'!$E$5:$E$104,"&lt;&gt;")&gt;0),"承認","確認待ち")))</x:f>
      </x:c>
      <x:c r="J90" s="25" t="str">
        <x:f>IF(A90="","",IF(OR(H90="",COUNTIFS('ルール'!$A$5:$A$204,G90,'ルール'!$F$5:$F$204,"&lt;&gt;",'ルール'!$G$5:$G$204,"&lt;&gt;")=0),"見直し日なし",IF(OR(H90&lt;TODAY(),COUNTIFS('ルール'!$A$5:$A$204,G90,'ルール'!$F$5:$F$204,"&lt;="&amp;TODAY(),'ルール'!$G$5:$G$204,"&gt;="&amp;TODAY(),'ルール'!$E$5:$E$204,"&lt;&gt;",'ルール'!$H$5:$H$204,"&lt;&gt;")=0,COUNTIFS('市場'!$A$5:$A$104,B90,'市場'!$G$5:$G$104,"&gt;="&amp;TODAY(),'市場'!$E$5:$E$104,"&lt;&gt;",'市場'!$I$5:$I$104,"&lt;&gt;")=0),"要見直し","有効")))</x:f>
      </x:c>
      <x:c r="K90" s="25" t="str">
        <x:f>IF(A90="","",IF(I90="承認","利用可",IF(COUNTIFS('代替品'!$B$5:$B$204,B90,'代替品'!$C$5:$C$204,C90,'代替品'!$D$5:$D$204,A90,'代替品'!$F$5:$F$204,"承認",'代替品'!$H$5:$H$204,"&lt;="&amp;TODAY(),'代替品'!$I$5:$I$204,"&gt;="&amp;TODAY(),'代替品'!$J$5:$J$204,"&lt;&gt;")&gt;0,"利用可","対応必要")))</x:f>
      </x:c>
      <x:c r="L90" s="25"/>
    </x:row>
    <x:row r="91">
      <x:c r="A91" s="25"/>
      <x:c r="B91" s="25"/>
      <x:c r="C91" s="25"/>
      <x:c r="D91" s="25"/>
      <x:c r="E91" s="25"/>
      <x:c r="F91" s="25"/>
      <x:c r="G91" s="25"/>
      <x:c r="H91" s="34"/>
      <x:c r="I91" s="25" t="str">
        <x:f>IF(A91="","",IF(OR(D91="不可",E91="不可",F91="不可",COUNTIFS('ルール'!$A$5:$A$204,G91,'ルール'!$D$5:$D$204,"不可")&gt;0,COUNTIFS('市場'!$A$5:$A$104,B91,'市場'!$H$5:$H$104,"不可")&gt;0),"不可",IF(AND(D91="承認",E91="承認",F91="承認",H91&lt;&gt;"",H91&gt;=TODAY(),L91&lt;&gt;"",COUNTIFS('ルール'!$A$5:$A$204,G91,'ルール'!$B$5:$B$204,B91,'ルール'!$C$5:$C$204,C91,'ルール'!$D$5:$D$204,"承認",'ルール'!$E$5:$E$204,"&lt;&gt;",'ルール'!$F$5:$F$204,"&lt;="&amp;TODAY(),'ルール'!$G$5:$G$204,"&gt;="&amp;TODAY(),'ルール'!$H$5:$H$204,"&lt;&gt;")&gt;0,COUNTIFS('市場'!$A$5:$A$104,B91,'市場'!$E$5:$E$104,"&lt;&gt;",'市場'!$G$5:$G$104,"&gt;="&amp;TODAY(),'市場'!$H$5:$H$104,"承認",'市場'!$I$5:$I$104,"&lt;&gt;")&gt;0,COUNTIFS('カテゴリ'!$A$5:$A$104,C91,'カテゴリ'!$E$5:$E$104,"&lt;&gt;")&gt;0),"承認","確認待ち")))</x:f>
      </x:c>
      <x:c r="J91" s="25" t="str">
        <x:f>IF(A91="","",IF(OR(H91="",COUNTIFS('ルール'!$A$5:$A$204,G91,'ルール'!$F$5:$F$204,"&lt;&gt;",'ルール'!$G$5:$G$204,"&lt;&gt;")=0),"見直し日なし",IF(OR(H91&lt;TODAY(),COUNTIFS('ルール'!$A$5:$A$204,G91,'ルール'!$F$5:$F$204,"&lt;="&amp;TODAY(),'ルール'!$G$5:$G$204,"&gt;="&amp;TODAY(),'ルール'!$E$5:$E$204,"&lt;&gt;",'ルール'!$H$5:$H$204,"&lt;&gt;")=0,COUNTIFS('市場'!$A$5:$A$104,B91,'市場'!$G$5:$G$104,"&gt;="&amp;TODAY(),'市場'!$E$5:$E$104,"&lt;&gt;",'市場'!$I$5:$I$104,"&lt;&gt;")=0),"要見直し","有効")))</x:f>
      </x:c>
      <x:c r="K91" s="25" t="str">
        <x:f>IF(A91="","",IF(I91="承認","利用可",IF(COUNTIFS('代替品'!$B$5:$B$204,B91,'代替品'!$C$5:$C$204,C91,'代替品'!$D$5:$D$204,A91,'代替品'!$F$5:$F$204,"承認",'代替品'!$H$5:$H$204,"&lt;="&amp;TODAY(),'代替品'!$I$5:$I$204,"&gt;="&amp;TODAY(),'代替品'!$J$5:$J$204,"&lt;&gt;")&gt;0,"利用可","対応必要")))</x:f>
      </x:c>
      <x:c r="L91" s="25"/>
    </x:row>
    <x:row r="92">
      <x:c r="A92" s="25"/>
      <x:c r="B92" s="25"/>
      <x:c r="C92" s="25"/>
      <x:c r="D92" s="25"/>
      <x:c r="E92" s="25"/>
      <x:c r="F92" s="25"/>
      <x:c r="G92" s="25"/>
      <x:c r="H92" s="34"/>
      <x:c r="I92" s="25" t="str">
        <x:f>IF(A92="","",IF(OR(D92="不可",E92="不可",F92="不可",COUNTIFS('ルール'!$A$5:$A$204,G92,'ルール'!$D$5:$D$204,"不可")&gt;0,COUNTIFS('市場'!$A$5:$A$104,B92,'市場'!$H$5:$H$104,"不可")&gt;0),"不可",IF(AND(D92="承認",E92="承認",F92="承認",H92&lt;&gt;"",H92&gt;=TODAY(),L92&lt;&gt;"",COUNTIFS('ルール'!$A$5:$A$204,G92,'ルール'!$B$5:$B$204,B92,'ルール'!$C$5:$C$204,C92,'ルール'!$D$5:$D$204,"承認",'ルール'!$E$5:$E$204,"&lt;&gt;",'ルール'!$F$5:$F$204,"&lt;="&amp;TODAY(),'ルール'!$G$5:$G$204,"&gt;="&amp;TODAY(),'ルール'!$H$5:$H$204,"&lt;&gt;")&gt;0,COUNTIFS('市場'!$A$5:$A$104,B92,'市場'!$E$5:$E$104,"&lt;&gt;",'市場'!$G$5:$G$104,"&gt;="&amp;TODAY(),'市場'!$H$5:$H$104,"承認",'市場'!$I$5:$I$104,"&lt;&gt;")&gt;0,COUNTIFS('カテゴリ'!$A$5:$A$104,C92,'カテゴリ'!$E$5:$E$104,"&lt;&gt;")&gt;0),"承認","確認待ち")))</x:f>
      </x:c>
      <x:c r="J92" s="25" t="str">
        <x:f>IF(A92="","",IF(OR(H92="",COUNTIFS('ルール'!$A$5:$A$204,G92,'ルール'!$F$5:$F$204,"&lt;&gt;",'ルール'!$G$5:$G$204,"&lt;&gt;")=0),"見直し日なし",IF(OR(H92&lt;TODAY(),COUNTIFS('ルール'!$A$5:$A$204,G92,'ルール'!$F$5:$F$204,"&lt;="&amp;TODAY(),'ルール'!$G$5:$G$204,"&gt;="&amp;TODAY(),'ルール'!$E$5:$E$204,"&lt;&gt;",'ルール'!$H$5:$H$204,"&lt;&gt;")=0,COUNTIFS('市場'!$A$5:$A$104,B92,'市場'!$G$5:$G$104,"&gt;="&amp;TODAY(),'市場'!$E$5:$E$104,"&lt;&gt;",'市場'!$I$5:$I$104,"&lt;&gt;")=0),"要見直し","有効")))</x:f>
      </x:c>
      <x:c r="K92" s="25" t="str">
        <x:f>IF(A92="","",IF(I92="承認","利用可",IF(COUNTIFS('代替品'!$B$5:$B$204,B92,'代替品'!$C$5:$C$204,C92,'代替品'!$D$5:$D$204,A92,'代替品'!$F$5:$F$204,"承認",'代替品'!$H$5:$H$204,"&lt;="&amp;TODAY(),'代替品'!$I$5:$I$204,"&gt;="&amp;TODAY(),'代替品'!$J$5:$J$204,"&lt;&gt;")&gt;0,"利用可","対応必要")))</x:f>
      </x:c>
      <x:c r="L92" s="25"/>
    </x:row>
    <x:row r="93">
      <x:c r="A93" s="25"/>
      <x:c r="B93" s="25"/>
      <x:c r="C93" s="25"/>
      <x:c r="D93" s="25"/>
      <x:c r="E93" s="25"/>
      <x:c r="F93" s="25"/>
      <x:c r="G93" s="25"/>
      <x:c r="H93" s="34"/>
      <x:c r="I93" s="25" t="str">
        <x:f>IF(A93="","",IF(OR(D93="不可",E93="不可",F93="不可",COUNTIFS('ルール'!$A$5:$A$204,G93,'ルール'!$D$5:$D$204,"不可")&gt;0,COUNTIFS('市場'!$A$5:$A$104,B93,'市場'!$H$5:$H$104,"不可")&gt;0),"不可",IF(AND(D93="承認",E93="承認",F93="承認",H93&lt;&gt;"",H93&gt;=TODAY(),L93&lt;&gt;"",COUNTIFS('ルール'!$A$5:$A$204,G93,'ルール'!$B$5:$B$204,B93,'ルール'!$C$5:$C$204,C93,'ルール'!$D$5:$D$204,"承認",'ルール'!$E$5:$E$204,"&lt;&gt;",'ルール'!$F$5:$F$204,"&lt;="&amp;TODAY(),'ルール'!$G$5:$G$204,"&gt;="&amp;TODAY(),'ルール'!$H$5:$H$204,"&lt;&gt;")&gt;0,COUNTIFS('市場'!$A$5:$A$104,B93,'市場'!$E$5:$E$104,"&lt;&gt;",'市場'!$G$5:$G$104,"&gt;="&amp;TODAY(),'市場'!$H$5:$H$104,"承認",'市場'!$I$5:$I$104,"&lt;&gt;")&gt;0,COUNTIFS('カテゴリ'!$A$5:$A$104,C93,'カテゴリ'!$E$5:$E$104,"&lt;&gt;")&gt;0),"承認","確認待ち")))</x:f>
      </x:c>
      <x:c r="J93" s="25" t="str">
        <x:f>IF(A93="","",IF(OR(H93="",COUNTIFS('ルール'!$A$5:$A$204,G93,'ルール'!$F$5:$F$204,"&lt;&gt;",'ルール'!$G$5:$G$204,"&lt;&gt;")=0),"見直し日なし",IF(OR(H93&lt;TODAY(),COUNTIFS('ルール'!$A$5:$A$204,G93,'ルール'!$F$5:$F$204,"&lt;="&amp;TODAY(),'ルール'!$G$5:$G$204,"&gt;="&amp;TODAY(),'ルール'!$E$5:$E$204,"&lt;&gt;",'ルール'!$H$5:$H$204,"&lt;&gt;")=0,COUNTIFS('市場'!$A$5:$A$104,B93,'市場'!$G$5:$G$104,"&gt;="&amp;TODAY(),'市場'!$E$5:$E$104,"&lt;&gt;",'市場'!$I$5:$I$104,"&lt;&gt;")=0),"要見直し","有効")))</x:f>
      </x:c>
      <x:c r="K93" s="25" t="str">
        <x:f>IF(A93="","",IF(I93="承認","利用可",IF(COUNTIFS('代替品'!$B$5:$B$204,B93,'代替品'!$C$5:$C$204,C93,'代替品'!$D$5:$D$204,A93,'代替品'!$F$5:$F$204,"承認",'代替品'!$H$5:$H$204,"&lt;="&amp;TODAY(),'代替品'!$I$5:$I$204,"&gt;="&amp;TODAY(),'代替品'!$J$5:$J$204,"&lt;&gt;")&gt;0,"利用可","対応必要")))</x:f>
      </x:c>
      <x:c r="L93" s="25"/>
    </x:row>
    <x:row r="94">
      <x:c r="A94" s="25"/>
      <x:c r="B94" s="25"/>
      <x:c r="C94" s="25"/>
      <x:c r="D94" s="25"/>
      <x:c r="E94" s="25"/>
      <x:c r="F94" s="25"/>
      <x:c r="G94" s="25"/>
      <x:c r="H94" s="34"/>
      <x:c r="I94" s="25" t="str">
        <x:f>IF(A94="","",IF(OR(D94="不可",E94="不可",F94="不可",COUNTIFS('ルール'!$A$5:$A$204,G94,'ルール'!$D$5:$D$204,"不可")&gt;0,COUNTIFS('市場'!$A$5:$A$104,B94,'市場'!$H$5:$H$104,"不可")&gt;0),"不可",IF(AND(D94="承認",E94="承認",F94="承認",H94&lt;&gt;"",H94&gt;=TODAY(),L94&lt;&gt;"",COUNTIFS('ルール'!$A$5:$A$204,G94,'ルール'!$B$5:$B$204,B94,'ルール'!$C$5:$C$204,C94,'ルール'!$D$5:$D$204,"承認",'ルール'!$E$5:$E$204,"&lt;&gt;",'ルール'!$F$5:$F$204,"&lt;="&amp;TODAY(),'ルール'!$G$5:$G$204,"&gt;="&amp;TODAY(),'ルール'!$H$5:$H$204,"&lt;&gt;")&gt;0,COUNTIFS('市場'!$A$5:$A$104,B94,'市場'!$E$5:$E$104,"&lt;&gt;",'市場'!$G$5:$G$104,"&gt;="&amp;TODAY(),'市場'!$H$5:$H$104,"承認",'市場'!$I$5:$I$104,"&lt;&gt;")&gt;0,COUNTIFS('カテゴリ'!$A$5:$A$104,C94,'カテゴリ'!$E$5:$E$104,"&lt;&gt;")&gt;0),"承認","確認待ち")))</x:f>
      </x:c>
      <x:c r="J94" s="25" t="str">
        <x:f>IF(A94="","",IF(OR(H94="",COUNTIFS('ルール'!$A$5:$A$204,G94,'ルール'!$F$5:$F$204,"&lt;&gt;",'ルール'!$G$5:$G$204,"&lt;&gt;")=0),"見直し日なし",IF(OR(H94&lt;TODAY(),COUNTIFS('ルール'!$A$5:$A$204,G94,'ルール'!$F$5:$F$204,"&lt;="&amp;TODAY(),'ルール'!$G$5:$G$204,"&gt;="&amp;TODAY(),'ルール'!$E$5:$E$204,"&lt;&gt;",'ルール'!$H$5:$H$204,"&lt;&gt;")=0,COUNTIFS('市場'!$A$5:$A$104,B94,'市場'!$G$5:$G$104,"&gt;="&amp;TODAY(),'市場'!$E$5:$E$104,"&lt;&gt;",'市場'!$I$5:$I$104,"&lt;&gt;")=0),"要見直し","有効")))</x:f>
      </x:c>
      <x:c r="K94" s="25" t="str">
        <x:f>IF(A94="","",IF(I94="承認","利用可",IF(COUNTIFS('代替品'!$B$5:$B$204,B94,'代替品'!$C$5:$C$204,C94,'代替品'!$D$5:$D$204,A94,'代替品'!$F$5:$F$204,"承認",'代替品'!$H$5:$H$204,"&lt;="&amp;TODAY(),'代替品'!$I$5:$I$204,"&gt;="&amp;TODAY(),'代替品'!$J$5:$J$204,"&lt;&gt;")&gt;0,"利用可","対応必要")))</x:f>
      </x:c>
      <x:c r="L94" s="25"/>
    </x:row>
    <x:row r="95">
      <x:c r="A95" s="25"/>
      <x:c r="B95" s="25"/>
      <x:c r="C95" s="25"/>
      <x:c r="D95" s="25"/>
      <x:c r="E95" s="25"/>
      <x:c r="F95" s="25"/>
      <x:c r="G95" s="25"/>
      <x:c r="H95" s="34"/>
      <x:c r="I95" s="25" t="str">
        <x:f>IF(A95="","",IF(OR(D95="不可",E95="不可",F95="不可",COUNTIFS('ルール'!$A$5:$A$204,G95,'ルール'!$D$5:$D$204,"不可")&gt;0,COUNTIFS('市場'!$A$5:$A$104,B95,'市場'!$H$5:$H$104,"不可")&gt;0),"不可",IF(AND(D95="承認",E95="承認",F95="承認",H95&lt;&gt;"",H95&gt;=TODAY(),L95&lt;&gt;"",COUNTIFS('ルール'!$A$5:$A$204,G95,'ルール'!$B$5:$B$204,B95,'ルール'!$C$5:$C$204,C95,'ルール'!$D$5:$D$204,"承認",'ルール'!$E$5:$E$204,"&lt;&gt;",'ルール'!$F$5:$F$204,"&lt;="&amp;TODAY(),'ルール'!$G$5:$G$204,"&gt;="&amp;TODAY(),'ルール'!$H$5:$H$204,"&lt;&gt;")&gt;0,COUNTIFS('市場'!$A$5:$A$104,B95,'市場'!$E$5:$E$104,"&lt;&gt;",'市場'!$G$5:$G$104,"&gt;="&amp;TODAY(),'市場'!$H$5:$H$104,"承認",'市場'!$I$5:$I$104,"&lt;&gt;")&gt;0,COUNTIFS('カテゴリ'!$A$5:$A$104,C95,'カテゴリ'!$E$5:$E$104,"&lt;&gt;")&gt;0),"承認","確認待ち")))</x:f>
      </x:c>
      <x:c r="J95" s="25" t="str">
        <x:f>IF(A95="","",IF(OR(H95="",COUNTIFS('ルール'!$A$5:$A$204,G95,'ルール'!$F$5:$F$204,"&lt;&gt;",'ルール'!$G$5:$G$204,"&lt;&gt;")=0),"見直し日なし",IF(OR(H95&lt;TODAY(),COUNTIFS('ルール'!$A$5:$A$204,G95,'ルール'!$F$5:$F$204,"&lt;="&amp;TODAY(),'ルール'!$G$5:$G$204,"&gt;="&amp;TODAY(),'ルール'!$E$5:$E$204,"&lt;&gt;",'ルール'!$H$5:$H$204,"&lt;&gt;")=0,COUNTIFS('市場'!$A$5:$A$104,B95,'市場'!$G$5:$G$104,"&gt;="&amp;TODAY(),'市場'!$E$5:$E$104,"&lt;&gt;",'市場'!$I$5:$I$104,"&lt;&gt;")=0),"要見直し","有効")))</x:f>
      </x:c>
      <x:c r="K95" s="25" t="str">
        <x:f>IF(A95="","",IF(I95="承認","利用可",IF(COUNTIFS('代替品'!$B$5:$B$204,B95,'代替品'!$C$5:$C$204,C95,'代替品'!$D$5:$D$204,A95,'代替品'!$F$5:$F$204,"承認",'代替品'!$H$5:$H$204,"&lt;="&amp;TODAY(),'代替品'!$I$5:$I$204,"&gt;="&amp;TODAY(),'代替品'!$J$5:$J$204,"&lt;&gt;")&gt;0,"利用可","対応必要")))</x:f>
      </x:c>
      <x:c r="L95" s="25"/>
    </x:row>
    <x:row r="96">
      <x:c r="A96" s="25"/>
      <x:c r="B96" s="25"/>
      <x:c r="C96" s="25"/>
      <x:c r="D96" s="25"/>
      <x:c r="E96" s="25"/>
      <x:c r="F96" s="25"/>
      <x:c r="G96" s="25"/>
      <x:c r="H96" s="34"/>
      <x:c r="I96" s="25" t="str">
        <x:f>IF(A96="","",IF(OR(D96="不可",E96="不可",F96="不可",COUNTIFS('ルール'!$A$5:$A$204,G96,'ルール'!$D$5:$D$204,"不可")&gt;0,COUNTIFS('市場'!$A$5:$A$104,B96,'市場'!$H$5:$H$104,"不可")&gt;0),"不可",IF(AND(D96="承認",E96="承認",F96="承認",H96&lt;&gt;"",H96&gt;=TODAY(),L96&lt;&gt;"",COUNTIFS('ルール'!$A$5:$A$204,G96,'ルール'!$B$5:$B$204,B96,'ルール'!$C$5:$C$204,C96,'ルール'!$D$5:$D$204,"承認",'ルール'!$E$5:$E$204,"&lt;&gt;",'ルール'!$F$5:$F$204,"&lt;="&amp;TODAY(),'ルール'!$G$5:$G$204,"&gt;="&amp;TODAY(),'ルール'!$H$5:$H$204,"&lt;&gt;")&gt;0,COUNTIFS('市場'!$A$5:$A$104,B96,'市場'!$E$5:$E$104,"&lt;&gt;",'市場'!$G$5:$G$104,"&gt;="&amp;TODAY(),'市場'!$H$5:$H$104,"承認",'市場'!$I$5:$I$104,"&lt;&gt;")&gt;0,COUNTIFS('カテゴリ'!$A$5:$A$104,C96,'カテゴリ'!$E$5:$E$104,"&lt;&gt;")&gt;0),"承認","確認待ち")))</x:f>
      </x:c>
      <x:c r="J96" s="25" t="str">
        <x:f>IF(A96="","",IF(OR(H96="",COUNTIFS('ルール'!$A$5:$A$204,G96,'ルール'!$F$5:$F$204,"&lt;&gt;",'ルール'!$G$5:$G$204,"&lt;&gt;")=0),"見直し日なし",IF(OR(H96&lt;TODAY(),COUNTIFS('ルール'!$A$5:$A$204,G96,'ルール'!$F$5:$F$204,"&lt;="&amp;TODAY(),'ルール'!$G$5:$G$204,"&gt;="&amp;TODAY(),'ルール'!$E$5:$E$204,"&lt;&gt;",'ルール'!$H$5:$H$204,"&lt;&gt;")=0,COUNTIFS('市場'!$A$5:$A$104,B96,'市場'!$G$5:$G$104,"&gt;="&amp;TODAY(),'市場'!$E$5:$E$104,"&lt;&gt;",'市場'!$I$5:$I$104,"&lt;&gt;")=0),"要見直し","有効")))</x:f>
      </x:c>
      <x:c r="K96" s="25" t="str">
        <x:f>IF(A96="","",IF(I96="承認","利用可",IF(COUNTIFS('代替品'!$B$5:$B$204,B96,'代替品'!$C$5:$C$204,C96,'代替品'!$D$5:$D$204,A96,'代替品'!$F$5:$F$204,"承認",'代替品'!$H$5:$H$204,"&lt;="&amp;TODAY(),'代替品'!$I$5:$I$204,"&gt;="&amp;TODAY(),'代替品'!$J$5:$J$204,"&lt;&gt;")&gt;0,"利用可","対応必要")))</x:f>
      </x:c>
      <x:c r="L96" s="25"/>
    </x:row>
    <x:row r="97">
      <x:c r="A97" s="25"/>
      <x:c r="B97" s="25"/>
      <x:c r="C97" s="25"/>
      <x:c r="D97" s="25"/>
      <x:c r="E97" s="25"/>
      <x:c r="F97" s="25"/>
      <x:c r="G97" s="25"/>
      <x:c r="H97" s="34"/>
      <x:c r="I97" s="25" t="str">
        <x:f>IF(A97="","",IF(OR(D97="不可",E97="不可",F97="不可",COUNTIFS('ルール'!$A$5:$A$204,G97,'ルール'!$D$5:$D$204,"不可")&gt;0,COUNTIFS('市場'!$A$5:$A$104,B97,'市場'!$H$5:$H$104,"不可")&gt;0),"不可",IF(AND(D97="承認",E97="承認",F97="承認",H97&lt;&gt;"",H97&gt;=TODAY(),L97&lt;&gt;"",COUNTIFS('ルール'!$A$5:$A$204,G97,'ルール'!$B$5:$B$204,B97,'ルール'!$C$5:$C$204,C97,'ルール'!$D$5:$D$204,"承認",'ルール'!$E$5:$E$204,"&lt;&gt;",'ルール'!$F$5:$F$204,"&lt;="&amp;TODAY(),'ルール'!$G$5:$G$204,"&gt;="&amp;TODAY(),'ルール'!$H$5:$H$204,"&lt;&gt;")&gt;0,COUNTIFS('市場'!$A$5:$A$104,B97,'市場'!$E$5:$E$104,"&lt;&gt;",'市場'!$G$5:$G$104,"&gt;="&amp;TODAY(),'市場'!$H$5:$H$104,"承認",'市場'!$I$5:$I$104,"&lt;&gt;")&gt;0,COUNTIFS('カテゴリ'!$A$5:$A$104,C97,'カテゴリ'!$E$5:$E$104,"&lt;&gt;")&gt;0),"承認","確認待ち")))</x:f>
      </x:c>
      <x:c r="J97" s="25" t="str">
        <x:f>IF(A97="","",IF(OR(H97="",COUNTIFS('ルール'!$A$5:$A$204,G97,'ルール'!$F$5:$F$204,"&lt;&gt;",'ルール'!$G$5:$G$204,"&lt;&gt;")=0),"見直し日なし",IF(OR(H97&lt;TODAY(),COUNTIFS('ルール'!$A$5:$A$204,G97,'ルール'!$F$5:$F$204,"&lt;="&amp;TODAY(),'ルール'!$G$5:$G$204,"&gt;="&amp;TODAY(),'ルール'!$E$5:$E$204,"&lt;&gt;",'ルール'!$H$5:$H$204,"&lt;&gt;")=0,COUNTIFS('市場'!$A$5:$A$104,B97,'市場'!$G$5:$G$104,"&gt;="&amp;TODAY(),'市場'!$E$5:$E$104,"&lt;&gt;",'市場'!$I$5:$I$104,"&lt;&gt;")=0),"要見直し","有効")))</x:f>
      </x:c>
      <x:c r="K97" s="25" t="str">
        <x:f>IF(A97="","",IF(I97="承認","利用可",IF(COUNTIFS('代替品'!$B$5:$B$204,B97,'代替品'!$C$5:$C$204,C97,'代替品'!$D$5:$D$204,A97,'代替品'!$F$5:$F$204,"承認",'代替品'!$H$5:$H$204,"&lt;="&amp;TODAY(),'代替品'!$I$5:$I$204,"&gt;="&amp;TODAY(),'代替品'!$J$5:$J$204,"&lt;&gt;")&gt;0,"利用可","対応必要")))</x:f>
      </x:c>
      <x:c r="L97" s="25"/>
    </x:row>
    <x:row r="98">
      <x:c r="A98" s="25"/>
      <x:c r="B98" s="25"/>
      <x:c r="C98" s="25"/>
      <x:c r="D98" s="25"/>
      <x:c r="E98" s="25"/>
      <x:c r="F98" s="25"/>
      <x:c r="G98" s="25"/>
      <x:c r="H98" s="34"/>
      <x:c r="I98" s="25" t="str">
        <x:f>IF(A98="","",IF(OR(D98="不可",E98="不可",F98="不可",COUNTIFS('ルール'!$A$5:$A$204,G98,'ルール'!$D$5:$D$204,"不可")&gt;0,COUNTIFS('市場'!$A$5:$A$104,B98,'市場'!$H$5:$H$104,"不可")&gt;0),"不可",IF(AND(D98="承認",E98="承認",F98="承認",H98&lt;&gt;"",H98&gt;=TODAY(),L98&lt;&gt;"",COUNTIFS('ルール'!$A$5:$A$204,G98,'ルール'!$B$5:$B$204,B98,'ルール'!$C$5:$C$204,C98,'ルール'!$D$5:$D$204,"承認",'ルール'!$E$5:$E$204,"&lt;&gt;",'ルール'!$F$5:$F$204,"&lt;="&amp;TODAY(),'ルール'!$G$5:$G$204,"&gt;="&amp;TODAY(),'ルール'!$H$5:$H$204,"&lt;&gt;")&gt;0,COUNTIFS('市場'!$A$5:$A$104,B98,'市場'!$E$5:$E$104,"&lt;&gt;",'市場'!$G$5:$G$104,"&gt;="&amp;TODAY(),'市場'!$H$5:$H$104,"承認",'市場'!$I$5:$I$104,"&lt;&gt;")&gt;0,COUNTIFS('カテゴリ'!$A$5:$A$104,C98,'カテゴリ'!$E$5:$E$104,"&lt;&gt;")&gt;0),"承認","確認待ち")))</x:f>
      </x:c>
      <x:c r="J98" s="25" t="str">
        <x:f>IF(A98="","",IF(OR(H98="",COUNTIFS('ルール'!$A$5:$A$204,G98,'ルール'!$F$5:$F$204,"&lt;&gt;",'ルール'!$G$5:$G$204,"&lt;&gt;")=0),"見直し日なし",IF(OR(H98&lt;TODAY(),COUNTIFS('ルール'!$A$5:$A$204,G98,'ルール'!$F$5:$F$204,"&lt;="&amp;TODAY(),'ルール'!$G$5:$G$204,"&gt;="&amp;TODAY(),'ルール'!$E$5:$E$204,"&lt;&gt;",'ルール'!$H$5:$H$204,"&lt;&gt;")=0,COUNTIFS('市場'!$A$5:$A$104,B98,'市場'!$G$5:$G$104,"&gt;="&amp;TODAY(),'市場'!$E$5:$E$104,"&lt;&gt;",'市場'!$I$5:$I$104,"&lt;&gt;")=0),"要見直し","有効")))</x:f>
      </x:c>
      <x:c r="K98" s="25" t="str">
        <x:f>IF(A98="","",IF(I98="承認","利用可",IF(COUNTIFS('代替品'!$B$5:$B$204,B98,'代替品'!$C$5:$C$204,C98,'代替品'!$D$5:$D$204,A98,'代替品'!$F$5:$F$204,"承認",'代替品'!$H$5:$H$204,"&lt;="&amp;TODAY(),'代替品'!$I$5:$I$204,"&gt;="&amp;TODAY(),'代替品'!$J$5:$J$204,"&lt;&gt;")&gt;0,"利用可","対応必要")))</x:f>
      </x:c>
      <x:c r="L98" s="25"/>
    </x:row>
    <x:row r="99">
      <x:c r="A99" s="25"/>
      <x:c r="B99" s="25"/>
      <x:c r="C99" s="25"/>
      <x:c r="D99" s="25"/>
      <x:c r="E99" s="25"/>
      <x:c r="F99" s="25"/>
      <x:c r="G99" s="25"/>
      <x:c r="H99" s="34"/>
      <x:c r="I99" s="25" t="str">
        <x:f>IF(A99="","",IF(OR(D99="不可",E99="不可",F99="不可",COUNTIFS('ルール'!$A$5:$A$204,G99,'ルール'!$D$5:$D$204,"不可")&gt;0,COUNTIFS('市場'!$A$5:$A$104,B99,'市場'!$H$5:$H$104,"不可")&gt;0),"不可",IF(AND(D99="承認",E99="承認",F99="承認",H99&lt;&gt;"",H99&gt;=TODAY(),L99&lt;&gt;"",COUNTIFS('ルール'!$A$5:$A$204,G99,'ルール'!$B$5:$B$204,B99,'ルール'!$C$5:$C$204,C99,'ルール'!$D$5:$D$204,"承認",'ルール'!$E$5:$E$204,"&lt;&gt;",'ルール'!$F$5:$F$204,"&lt;="&amp;TODAY(),'ルール'!$G$5:$G$204,"&gt;="&amp;TODAY(),'ルール'!$H$5:$H$204,"&lt;&gt;")&gt;0,COUNTIFS('市場'!$A$5:$A$104,B99,'市場'!$E$5:$E$104,"&lt;&gt;",'市場'!$G$5:$G$104,"&gt;="&amp;TODAY(),'市場'!$H$5:$H$104,"承認",'市場'!$I$5:$I$104,"&lt;&gt;")&gt;0,COUNTIFS('カテゴリ'!$A$5:$A$104,C99,'カテゴリ'!$E$5:$E$104,"&lt;&gt;")&gt;0),"承認","確認待ち")))</x:f>
      </x:c>
      <x:c r="J99" s="25" t="str">
        <x:f>IF(A99="","",IF(OR(H99="",COUNTIFS('ルール'!$A$5:$A$204,G99,'ルール'!$F$5:$F$204,"&lt;&gt;",'ルール'!$G$5:$G$204,"&lt;&gt;")=0),"見直し日なし",IF(OR(H99&lt;TODAY(),COUNTIFS('ルール'!$A$5:$A$204,G99,'ルール'!$F$5:$F$204,"&lt;="&amp;TODAY(),'ルール'!$G$5:$G$204,"&gt;="&amp;TODAY(),'ルール'!$E$5:$E$204,"&lt;&gt;",'ルール'!$H$5:$H$204,"&lt;&gt;")=0,COUNTIFS('市場'!$A$5:$A$104,B99,'市場'!$G$5:$G$104,"&gt;="&amp;TODAY(),'市場'!$E$5:$E$104,"&lt;&gt;",'市場'!$I$5:$I$104,"&lt;&gt;")=0),"要見直し","有効")))</x:f>
      </x:c>
      <x:c r="K99" s="25" t="str">
        <x:f>IF(A99="","",IF(I99="承認","利用可",IF(COUNTIFS('代替品'!$B$5:$B$204,B99,'代替品'!$C$5:$C$204,C99,'代替品'!$D$5:$D$204,A99,'代替品'!$F$5:$F$204,"承認",'代替品'!$H$5:$H$204,"&lt;="&amp;TODAY(),'代替品'!$I$5:$I$204,"&gt;="&amp;TODAY(),'代替品'!$J$5:$J$204,"&lt;&gt;")&gt;0,"利用可","対応必要")))</x:f>
      </x:c>
      <x:c r="L99" s="25"/>
    </x:row>
    <x:row r="100">
      <x:c r="A100" s="25"/>
      <x:c r="B100" s="25"/>
      <x:c r="C100" s="25"/>
      <x:c r="D100" s="25"/>
      <x:c r="E100" s="25"/>
      <x:c r="F100" s="25"/>
      <x:c r="G100" s="25"/>
      <x:c r="H100" s="34"/>
      <x:c r="I100" s="25" t="str">
        <x:f>IF(A100="","",IF(OR(D100="不可",E100="不可",F100="不可",COUNTIFS('ルール'!$A$5:$A$204,G100,'ルール'!$D$5:$D$204,"不可")&gt;0,COUNTIFS('市場'!$A$5:$A$104,B100,'市場'!$H$5:$H$104,"不可")&gt;0),"不可",IF(AND(D100="承認",E100="承認",F100="承認",H100&lt;&gt;"",H100&gt;=TODAY(),L100&lt;&gt;"",COUNTIFS('ルール'!$A$5:$A$204,G100,'ルール'!$B$5:$B$204,B100,'ルール'!$C$5:$C$204,C100,'ルール'!$D$5:$D$204,"承認",'ルール'!$E$5:$E$204,"&lt;&gt;",'ルール'!$F$5:$F$204,"&lt;="&amp;TODAY(),'ルール'!$G$5:$G$204,"&gt;="&amp;TODAY(),'ルール'!$H$5:$H$204,"&lt;&gt;")&gt;0,COUNTIFS('市場'!$A$5:$A$104,B100,'市場'!$E$5:$E$104,"&lt;&gt;",'市場'!$G$5:$G$104,"&gt;="&amp;TODAY(),'市場'!$H$5:$H$104,"承認",'市場'!$I$5:$I$104,"&lt;&gt;")&gt;0,COUNTIFS('カテゴリ'!$A$5:$A$104,C100,'カテゴリ'!$E$5:$E$104,"&lt;&gt;")&gt;0),"承認","確認待ち")))</x:f>
      </x:c>
      <x:c r="J100" s="25" t="str">
        <x:f>IF(A100="","",IF(OR(H100="",COUNTIFS('ルール'!$A$5:$A$204,G100,'ルール'!$F$5:$F$204,"&lt;&gt;",'ルール'!$G$5:$G$204,"&lt;&gt;")=0),"見直し日なし",IF(OR(H100&lt;TODAY(),COUNTIFS('ルール'!$A$5:$A$204,G100,'ルール'!$F$5:$F$204,"&lt;="&amp;TODAY(),'ルール'!$G$5:$G$204,"&gt;="&amp;TODAY(),'ルール'!$E$5:$E$204,"&lt;&gt;",'ルール'!$H$5:$H$204,"&lt;&gt;")=0,COUNTIFS('市場'!$A$5:$A$104,B100,'市場'!$G$5:$G$104,"&gt;="&amp;TODAY(),'市場'!$E$5:$E$104,"&lt;&gt;",'市場'!$I$5:$I$104,"&lt;&gt;")=0),"要見直し","有効")))</x:f>
      </x:c>
      <x:c r="K100" s="25" t="str">
        <x:f>IF(A100="","",IF(I100="承認","利用可",IF(COUNTIFS('代替品'!$B$5:$B$204,B100,'代替品'!$C$5:$C$204,C100,'代替品'!$D$5:$D$204,A100,'代替品'!$F$5:$F$204,"承認",'代替品'!$H$5:$H$204,"&lt;="&amp;TODAY(),'代替品'!$I$5:$I$204,"&gt;="&amp;TODAY(),'代替品'!$J$5:$J$204,"&lt;&gt;")&gt;0,"利用可","対応必要")))</x:f>
      </x:c>
      <x:c r="L100" s="25"/>
    </x:row>
    <x:row r="101">
      <x:c r="A101" s="25"/>
      <x:c r="B101" s="25"/>
      <x:c r="C101" s="25"/>
      <x:c r="D101" s="25"/>
      <x:c r="E101" s="25"/>
      <x:c r="F101" s="25"/>
      <x:c r="G101" s="25"/>
      <x:c r="H101" s="34"/>
      <x:c r="I101" s="25" t="str">
        <x:f>IF(A101="","",IF(OR(D101="不可",E101="不可",F101="不可",COUNTIFS('ルール'!$A$5:$A$204,G101,'ルール'!$D$5:$D$204,"不可")&gt;0,COUNTIFS('市場'!$A$5:$A$104,B101,'市場'!$H$5:$H$104,"不可")&gt;0),"不可",IF(AND(D101="承認",E101="承認",F101="承認",H101&lt;&gt;"",H101&gt;=TODAY(),L101&lt;&gt;"",COUNTIFS('ルール'!$A$5:$A$204,G101,'ルール'!$B$5:$B$204,B101,'ルール'!$C$5:$C$204,C101,'ルール'!$D$5:$D$204,"承認",'ルール'!$E$5:$E$204,"&lt;&gt;",'ルール'!$F$5:$F$204,"&lt;="&amp;TODAY(),'ルール'!$G$5:$G$204,"&gt;="&amp;TODAY(),'ルール'!$H$5:$H$204,"&lt;&gt;")&gt;0,COUNTIFS('市場'!$A$5:$A$104,B101,'市場'!$E$5:$E$104,"&lt;&gt;",'市場'!$G$5:$G$104,"&gt;="&amp;TODAY(),'市場'!$H$5:$H$104,"承認",'市場'!$I$5:$I$104,"&lt;&gt;")&gt;0,COUNTIFS('カテゴリ'!$A$5:$A$104,C101,'カテゴリ'!$E$5:$E$104,"&lt;&gt;")&gt;0),"承認","確認待ち")))</x:f>
      </x:c>
      <x:c r="J101" s="25" t="str">
        <x:f>IF(A101="","",IF(OR(H101="",COUNTIFS('ルール'!$A$5:$A$204,G101,'ルール'!$F$5:$F$204,"&lt;&gt;",'ルール'!$G$5:$G$204,"&lt;&gt;")=0),"見直し日なし",IF(OR(H101&lt;TODAY(),COUNTIFS('ルール'!$A$5:$A$204,G101,'ルール'!$F$5:$F$204,"&lt;="&amp;TODAY(),'ルール'!$G$5:$G$204,"&gt;="&amp;TODAY(),'ルール'!$E$5:$E$204,"&lt;&gt;",'ルール'!$H$5:$H$204,"&lt;&gt;")=0,COUNTIFS('市場'!$A$5:$A$104,B101,'市場'!$G$5:$G$104,"&gt;="&amp;TODAY(),'市場'!$E$5:$E$104,"&lt;&gt;",'市場'!$I$5:$I$104,"&lt;&gt;")=0),"要見直し","有効")))</x:f>
      </x:c>
      <x:c r="K101" s="25" t="str">
        <x:f>IF(A101="","",IF(I101="承認","利用可",IF(COUNTIFS('代替品'!$B$5:$B$204,B101,'代替品'!$C$5:$C$204,C101,'代替品'!$D$5:$D$204,A101,'代替品'!$F$5:$F$204,"承認",'代替品'!$H$5:$H$204,"&lt;="&amp;TODAY(),'代替品'!$I$5:$I$204,"&gt;="&amp;TODAY(),'代替品'!$J$5:$J$204,"&lt;&gt;")&gt;0,"利用可","対応必要")))</x:f>
      </x:c>
      <x:c r="L101" s="25"/>
    </x:row>
    <x:row r="102">
      <x:c r="A102" s="25"/>
      <x:c r="B102" s="25"/>
      <x:c r="C102" s="25"/>
      <x:c r="D102" s="25"/>
      <x:c r="E102" s="25"/>
      <x:c r="F102" s="25"/>
      <x:c r="G102" s="25"/>
      <x:c r="H102" s="34"/>
      <x:c r="I102" s="25" t="str">
        <x:f>IF(A102="","",IF(OR(D102="不可",E102="不可",F102="不可",COUNTIFS('ルール'!$A$5:$A$204,G102,'ルール'!$D$5:$D$204,"不可")&gt;0,COUNTIFS('市場'!$A$5:$A$104,B102,'市場'!$H$5:$H$104,"不可")&gt;0),"不可",IF(AND(D102="承認",E102="承認",F102="承認",H102&lt;&gt;"",H102&gt;=TODAY(),L102&lt;&gt;"",COUNTIFS('ルール'!$A$5:$A$204,G102,'ルール'!$B$5:$B$204,B102,'ルール'!$C$5:$C$204,C102,'ルール'!$D$5:$D$204,"承認",'ルール'!$E$5:$E$204,"&lt;&gt;",'ルール'!$F$5:$F$204,"&lt;="&amp;TODAY(),'ルール'!$G$5:$G$204,"&gt;="&amp;TODAY(),'ルール'!$H$5:$H$204,"&lt;&gt;")&gt;0,COUNTIFS('市場'!$A$5:$A$104,B102,'市場'!$E$5:$E$104,"&lt;&gt;",'市場'!$G$5:$G$104,"&gt;="&amp;TODAY(),'市場'!$H$5:$H$104,"承認",'市場'!$I$5:$I$104,"&lt;&gt;")&gt;0,COUNTIFS('カテゴリ'!$A$5:$A$104,C102,'カテゴリ'!$E$5:$E$104,"&lt;&gt;")&gt;0),"承認","確認待ち")))</x:f>
      </x:c>
      <x:c r="J102" s="25" t="str">
        <x:f>IF(A102="","",IF(OR(H102="",COUNTIFS('ルール'!$A$5:$A$204,G102,'ルール'!$F$5:$F$204,"&lt;&gt;",'ルール'!$G$5:$G$204,"&lt;&gt;")=0),"見直し日なし",IF(OR(H102&lt;TODAY(),COUNTIFS('ルール'!$A$5:$A$204,G102,'ルール'!$F$5:$F$204,"&lt;="&amp;TODAY(),'ルール'!$G$5:$G$204,"&gt;="&amp;TODAY(),'ルール'!$E$5:$E$204,"&lt;&gt;",'ルール'!$H$5:$H$204,"&lt;&gt;")=0,COUNTIFS('市場'!$A$5:$A$104,B102,'市場'!$G$5:$G$104,"&gt;="&amp;TODAY(),'市場'!$E$5:$E$104,"&lt;&gt;",'市場'!$I$5:$I$104,"&lt;&gt;")=0),"要見直し","有効")))</x:f>
      </x:c>
      <x:c r="K102" s="25" t="str">
        <x:f>IF(A102="","",IF(I102="承認","利用可",IF(COUNTIFS('代替品'!$B$5:$B$204,B102,'代替品'!$C$5:$C$204,C102,'代替品'!$D$5:$D$204,A102,'代替品'!$F$5:$F$204,"承認",'代替品'!$H$5:$H$204,"&lt;="&amp;TODAY(),'代替品'!$I$5:$I$204,"&gt;="&amp;TODAY(),'代替品'!$J$5:$J$204,"&lt;&gt;")&gt;0,"利用可","対応必要")))</x:f>
      </x:c>
      <x:c r="L102" s="25"/>
    </x:row>
    <x:row r="103">
      <x:c r="A103" s="25"/>
      <x:c r="B103" s="25"/>
      <x:c r="C103" s="25"/>
      <x:c r="D103" s="25"/>
      <x:c r="E103" s="25"/>
      <x:c r="F103" s="25"/>
      <x:c r="G103" s="25"/>
      <x:c r="H103" s="34"/>
      <x:c r="I103" s="25" t="str">
        <x:f>IF(A103="","",IF(OR(D103="不可",E103="不可",F103="不可",COUNTIFS('ルール'!$A$5:$A$204,G103,'ルール'!$D$5:$D$204,"不可")&gt;0,COUNTIFS('市場'!$A$5:$A$104,B103,'市場'!$H$5:$H$104,"不可")&gt;0),"不可",IF(AND(D103="承認",E103="承認",F103="承認",H103&lt;&gt;"",H103&gt;=TODAY(),L103&lt;&gt;"",COUNTIFS('ルール'!$A$5:$A$204,G103,'ルール'!$B$5:$B$204,B103,'ルール'!$C$5:$C$204,C103,'ルール'!$D$5:$D$204,"承認",'ルール'!$E$5:$E$204,"&lt;&gt;",'ルール'!$F$5:$F$204,"&lt;="&amp;TODAY(),'ルール'!$G$5:$G$204,"&gt;="&amp;TODAY(),'ルール'!$H$5:$H$204,"&lt;&gt;")&gt;0,COUNTIFS('市場'!$A$5:$A$104,B103,'市場'!$E$5:$E$104,"&lt;&gt;",'市場'!$G$5:$G$104,"&gt;="&amp;TODAY(),'市場'!$H$5:$H$104,"承認",'市場'!$I$5:$I$104,"&lt;&gt;")&gt;0,COUNTIFS('カテゴリ'!$A$5:$A$104,C103,'カテゴリ'!$E$5:$E$104,"&lt;&gt;")&gt;0),"承認","確認待ち")))</x:f>
      </x:c>
      <x:c r="J103" s="25" t="str">
        <x:f>IF(A103="","",IF(OR(H103="",COUNTIFS('ルール'!$A$5:$A$204,G103,'ルール'!$F$5:$F$204,"&lt;&gt;",'ルール'!$G$5:$G$204,"&lt;&gt;")=0),"見直し日なし",IF(OR(H103&lt;TODAY(),COUNTIFS('ルール'!$A$5:$A$204,G103,'ルール'!$F$5:$F$204,"&lt;="&amp;TODAY(),'ルール'!$G$5:$G$204,"&gt;="&amp;TODAY(),'ルール'!$E$5:$E$204,"&lt;&gt;",'ルール'!$H$5:$H$204,"&lt;&gt;")=0,COUNTIFS('市場'!$A$5:$A$104,B103,'市場'!$G$5:$G$104,"&gt;="&amp;TODAY(),'市場'!$E$5:$E$104,"&lt;&gt;",'市場'!$I$5:$I$104,"&lt;&gt;")=0),"要見直し","有効")))</x:f>
      </x:c>
      <x:c r="K103" s="25" t="str">
        <x:f>IF(A103="","",IF(I103="承認","利用可",IF(COUNTIFS('代替品'!$B$5:$B$204,B103,'代替品'!$C$5:$C$204,C103,'代替品'!$D$5:$D$204,A103,'代替品'!$F$5:$F$204,"承認",'代替品'!$H$5:$H$204,"&lt;="&amp;TODAY(),'代替品'!$I$5:$I$204,"&gt;="&amp;TODAY(),'代替品'!$J$5:$J$204,"&lt;&gt;")&gt;0,"利用可","対応必要")))</x:f>
      </x:c>
      <x:c r="L103" s="25"/>
    </x:row>
    <x:row r="104">
      <x:c r="A104" s="25"/>
      <x:c r="B104" s="25"/>
      <x:c r="C104" s="25"/>
      <x:c r="D104" s="25"/>
      <x:c r="E104" s="25"/>
      <x:c r="F104" s="25"/>
      <x:c r="G104" s="25"/>
      <x:c r="H104" s="34"/>
      <x:c r="I104" s="25" t="str">
        <x:f>IF(A104="","",IF(OR(D104="不可",E104="不可",F104="不可",COUNTIFS('ルール'!$A$5:$A$204,G104,'ルール'!$D$5:$D$204,"不可")&gt;0,COUNTIFS('市場'!$A$5:$A$104,B104,'市場'!$H$5:$H$104,"不可")&gt;0),"不可",IF(AND(D104="承認",E104="承認",F104="承認",H104&lt;&gt;"",H104&gt;=TODAY(),L104&lt;&gt;"",COUNTIFS('ルール'!$A$5:$A$204,G104,'ルール'!$B$5:$B$204,B104,'ルール'!$C$5:$C$204,C104,'ルール'!$D$5:$D$204,"承認",'ルール'!$E$5:$E$204,"&lt;&gt;",'ルール'!$F$5:$F$204,"&lt;="&amp;TODAY(),'ルール'!$G$5:$G$204,"&gt;="&amp;TODAY(),'ルール'!$H$5:$H$204,"&lt;&gt;")&gt;0,COUNTIFS('市場'!$A$5:$A$104,B104,'市場'!$E$5:$E$104,"&lt;&gt;",'市場'!$G$5:$G$104,"&gt;="&amp;TODAY(),'市場'!$H$5:$H$104,"承認",'市場'!$I$5:$I$104,"&lt;&gt;")&gt;0,COUNTIFS('カテゴリ'!$A$5:$A$104,C104,'カテゴリ'!$E$5:$E$104,"&lt;&gt;")&gt;0),"承認","確認待ち")))</x:f>
      </x:c>
      <x:c r="J104" s="25" t="str">
        <x:f>IF(A104="","",IF(OR(H104="",COUNTIFS('ルール'!$A$5:$A$204,G104,'ルール'!$F$5:$F$204,"&lt;&gt;",'ルール'!$G$5:$G$204,"&lt;&gt;")=0),"見直し日なし",IF(OR(H104&lt;TODAY(),COUNTIFS('ルール'!$A$5:$A$204,G104,'ルール'!$F$5:$F$204,"&lt;="&amp;TODAY(),'ルール'!$G$5:$G$204,"&gt;="&amp;TODAY(),'ルール'!$E$5:$E$204,"&lt;&gt;",'ルール'!$H$5:$H$204,"&lt;&gt;")=0,COUNTIFS('市場'!$A$5:$A$104,B104,'市場'!$G$5:$G$104,"&gt;="&amp;TODAY(),'市場'!$E$5:$E$104,"&lt;&gt;",'市場'!$I$5:$I$104,"&lt;&gt;")=0),"要見直し","有効")))</x:f>
      </x:c>
      <x:c r="K104" s="25" t="str">
        <x:f>IF(A104="","",IF(I104="承認","利用可",IF(COUNTIFS('代替品'!$B$5:$B$204,B104,'代替品'!$C$5:$C$204,C104,'代替品'!$D$5:$D$204,A104,'代替品'!$F$5:$F$204,"承認",'代替品'!$H$5:$H$204,"&lt;="&amp;TODAY(),'代替品'!$I$5:$I$204,"&gt;="&amp;TODAY(),'代替品'!$J$5:$J$204,"&lt;&gt;")&gt;0,"利用可","対応必要")))</x:f>
      </x:c>
      <x:c r="L104" s="25"/>
    </x:row>
    <x:row r="105">
      <x:c r="A105" s="25"/>
      <x:c r="B105" s="25"/>
      <x:c r="C105" s="25"/>
      <x:c r="D105" s="25"/>
      <x:c r="E105" s="25"/>
      <x:c r="F105" s="25"/>
      <x:c r="G105" s="25"/>
      <x:c r="H105" s="34"/>
      <x:c r="I105" s="25" t="str">
        <x:f>IF(A105="","",IF(OR(D105="不可",E105="不可",F105="不可",COUNTIFS('ルール'!$A$5:$A$204,G105,'ルール'!$D$5:$D$204,"不可")&gt;0,COUNTIFS('市場'!$A$5:$A$104,B105,'市場'!$H$5:$H$104,"不可")&gt;0),"不可",IF(AND(D105="承認",E105="承認",F105="承認",H105&lt;&gt;"",H105&gt;=TODAY(),L105&lt;&gt;"",COUNTIFS('ルール'!$A$5:$A$204,G105,'ルール'!$B$5:$B$204,B105,'ルール'!$C$5:$C$204,C105,'ルール'!$D$5:$D$204,"承認",'ルール'!$E$5:$E$204,"&lt;&gt;",'ルール'!$F$5:$F$204,"&lt;="&amp;TODAY(),'ルール'!$G$5:$G$204,"&gt;="&amp;TODAY(),'ルール'!$H$5:$H$204,"&lt;&gt;")&gt;0,COUNTIFS('市場'!$A$5:$A$104,B105,'市場'!$E$5:$E$104,"&lt;&gt;",'市場'!$G$5:$G$104,"&gt;="&amp;TODAY(),'市場'!$H$5:$H$104,"承認",'市場'!$I$5:$I$104,"&lt;&gt;")&gt;0,COUNTIFS('カテゴリ'!$A$5:$A$104,C105,'カテゴリ'!$E$5:$E$104,"&lt;&gt;")&gt;0),"承認","確認待ち")))</x:f>
      </x:c>
      <x:c r="J105" s="25" t="str">
        <x:f>IF(A105="","",IF(OR(H105="",COUNTIFS('ルール'!$A$5:$A$204,G105,'ルール'!$F$5:$F$204,"&lt;&gt;",'ルール'!$G$5:$G$204,"&lt;&gt;")=0),"見直し日なし",IF(OR(H105&lt;TODAY(),COUNTIFS('ルール'!$A$5:$A$204,G105,'ルール'!$F$5:$F$204,"&lt;="&amp;TODAY(),'ルール'!$G$5:$G$204,"&gt;="&amp;TODAY(),'ルール'!$E$5:$E$204,"&lt;&gt;",'ルール'!$H$5:$H$204,"&lt;&gt;")=0,COUNTIFS('市場'!$A$5:$A$104,B105,'市場'!$G$5:$G$104,"&gt;="&amp;TODAY(),'市場'!$E$5:$E$104,"&lt;&gt;",'市場'!$I$5:$I$104,"&lt;&gt;")=0),"要見直し","有効")))</x:f>
      </x:c>
      <x:c r="K105" s="25" t="str">
        <x:f>IF(A105="","",IF(I105="承認","利用可",IF(COUNTIFS('代替品'!$B$5:$B$204,B105,'代替品'!$C$5:$C$204,C105,'代替品'!$D$5:$D$204,A105,'代替品'!$F$5:$F$204,"承認",'代替品'!$H$5:$H$204,"&lt;="&amp;TODAY(),'代替品'!$I$5:$I$204,"&gt;="&amp;TODAY(),'代替品'!$J$5:$J$204,"&lt;&gt;")&gt;0,"利用可","対応必要")))</x:f>
      </x:c>
      <x:c r="L105" s="25"/>
    </x:row>
    <x:row r="106">
      <x:c r="A106" s="25"/>
      <x:c r="B106" s="25"/>
      <x:c r="C106" s="25"/>
      <x:c r="D106" s="25"/>
      <x:c r="E106" s="25"/>
      <x:c r="F106" s="25"/>
      <x:c r="G106" s="25"/>
      <x:c r="H106" s="34"/>
      <x:c r="I106" s="25" t="str">
        <x:f>IF(A106="","",IF(OR(D106="不可",E106="不可",F106="不可",COUNTIFS('ルール'!$A$5:$A$204,G106,'ルール'!$D$5:$D$204,"不可")&gt;0,COUNTIFS('市場'!$A$5:$A$104,B106,'市場'!$H$5:$H$104,"不可")&gt;0),"不可",IF(AND(D106="承認",E106="承認",F106="承認",H106&lt;&gt;"",H106&gt;=TODAY(),L106&lt;&gt;"",COUNTIFS('ルール'!$A$5:$A$204,G106,'ルール'!$B$5:$B$204,B106,'ルール'!$C$5:$C$204,C106,'ルール'!$D$5:$D$204,"承認",'ルール'!$E$5:$E$204,"&lt;&gt;",'ルール'!$F$5:$F$204,"&lt;="&amp;TODAY(),'ルール'!$G$5:$G$204,"&gt;="&amp;TODAY(),'ルール'!$H$5:$H$204,"&lt;&gt;")&gt;0,COUNTIFS('市場'!$A$5:$A$104,B106,'市場'!$E$5:$E$104,"&lt;&gt;",'市場'!$G$5:$G$104,"&gt;="&amp;TODAY(),'市場'!$H$5:$H$104,"承認",'市場'!$I$5:$I$104,"&lt;&gt;")&gt;0,COUNTIFS('カテゴリ'!$A$5:$A$104,C106,'カテゴリ'!$E$5:$E$104,"&lt;&gt;")&gt;0),"承認","確認待ち")))</x:f>
      </x:c>
      <x:c r="J106" s="25" t="str">
        <x:f>IF(A106="","",IF(OR(H106="",COUNTIFS('ルール'!$A$5:$A$204,G106,'ルール'!$F$5:$F$204,"&lt;&gt;",'ルール'!$G$5:$G$204,"&lt;&gt;")=0),"見直し日なし",IF(OR(H106&lt;TODAY(),COUNTIFS('ルール'!$A$5:$A$204,G106,'ルール'!$F$5:$F$204,"&lt;="&amp;TODAY(),'ルール'!$G$5:$G$204,"&gt;="&amp;TODAY(),'ルール'!$E$5:$E$204,"&lt;&gt;",'ルール'!$H$5:$H$204,"&lt;&gt;")=0,COUNTIFS('市場'!$A$5:$A$104,B106,'市場'!$G$5:$G$104,"&gt;="&amp;TODAY(),'市場'!$E$5:$E$104,"&lt;&gt;",'市場'!$I$5:$I$104,"&lt;&gt;")=0),"要見直し","有効")))</x:f>
      </x:c>
      <x:c r="K106" s="25" t="str">
        <x:f>IF(A106="","",IF(I106="承認","利用可",IF(COUNTIFS('代替品'!$B$5:$B$204,B106,'代替品'!$C$5:$C$204,C106,'代替品'!$D$5:$D$204,A106,'代替品'!$F$5:$F$204,"承認",'代替品'!$H$5:$H$204,"&lt;="&amp;TODAY(),'代替品'!$I$5:$I$204,"&gt;="&amp;TODAY(),'代替品'!$J$5:$J$204,"&lt;&gt;")&gt;0,"利用可","対応必要")))</x:f>
      </x:c>
      <x:c r="L106" s="25"/>
    </x:row>
    <x:row r="107">
      <x:c r="A107" s="25"/>
      <x:c r="B107" s="25"/>
      <x:c r="C107" s="25"/>
      <x:c r="D107" s="25"/>
      <x:c r="E107" s="25"/>
      <x:c r="F107" s="25"/>
      <x:c r="G107" s="25"/>
      <x:c r="H107" s="34"/>
      <x:c r="I107" s="25" t="str">
        <x:f>IF(A107="","",IF(OR(D107="不可",E107="不可",F107="不可",COUNTIFS('ルール'!$A$5:$A$204,G107,'ルール'!$D$5:$D$204,"不可")&gt;0,COUNTIFS('市場'!$A$5:$A$104,B107,'市場'!$H$5:$H$104,"不可")&gt;0),"不可",IF(AND(D107="承認",E107="承認",F107="承認",H107&lt;&gt;"",H107&gt;=TODAY(),L107&lt;&gt;"",COUNTIFS('ルール'!$A$5:$A$204,G107,'ルール'!$B$5:$B$204,B107,'ルール'!$C$5:$C$204,C107,'ルール'!$D$5:$D$204,"承認",'ルール'!$E$5:$E$204,"&lt;&gt;",'ルール'!$F$5:$F$204,"&lt;="&amp;TODAY(),'ルール'!$G$5:$G$204,"&gt;="&amp;TODAY(),'ルール'!$H$5:$H$204,"&lt;&gt;")&gt;0,COUNTIFS('市場'!$A$5:$A$104,B107,'市場'!$E$5:$E$104,"&lt;&gt;",'市場'!$G$5:$G$104,"&gt;="&amp;TODAY(),'市場'!$H$5:$H$104,"承認",'市場'!$I$5:$I$104,"&lt;&gt;")&gt;0,COUNTIFS('カテゴリ'!$A$5:$A$104,C107,'カテゴリ'!$E$5:$E$104,"&lt;&gt;")&gt;0),"承認","確認待ち")))</x:f>
      </x:c>
      <x:c r="J107" s="25" t="str">
        <x:f>IF(A107="","",IF(OR(H107="",COUNTIFS('ルール'!$A$5:$A$204,G107,'ルール'!$F$5:$F$204,"&lt;&gt;",'ルール'!$G$5:$G$204,"&lt;&gt;")=0),"見直し日なし",IF(OR(H107&lt;TODAY(),COUNTIFS('ルール'!$A$5:$A$204,G107,'ルール'!$F$5:$F$204,"&lt;="&amp;TODAY(),'ルール'!$G$5:$G$204,"&gt;="&amp;TODAY(),'ルール'!$E$5:$E$204,"&lt;&gt;",'ルール'!$H$5:$H$204,"&lt;&gt;")=0,COUNTIFS('市場'!$A$5:$A$104,B107,'市場'!$G$5:$G$104,"&gt;="&amp;TODAY(),'市場'!$E$5:$E$104,"&lt;&gt;",'市場'!$I$5:$I$104,"&lt;&gt;")=0),"要見直し","有効")))</x:f>
      </x:c>
      <x:c r="K107" s="25" t="str">
        <x:f>IF(A107="","",IF(I107="承認","利用可",IF(COUNTIFS('代替品'!$B$5:$B$204,B107,'代替品'!$C$5:$C$204,C107,'代替品'!$D$5:$D$204,A107,'代替品'!$F$5:$F$204,"承認",'代替品'!$H$5:$H$204,"&lt;="&amp;TODAY(),'代替品'!$I$5:$I$204,"&gt;="&amp;TODAY(),'代替品'!$J$5:$J$204,"&lt;&gt;")&gt;0,"利用可","対応必要")))</x:f>
      </x:c>
      <x:c r="L107" s="25"/>
    </x:row>
    <x:row r="108">
      <x:c r="A108" s="25"/>
      <x:c r="B108" s="25"/>
      <x:c r="C108" s="25"/>
      <x:c r="D108" s="25"/>
      <x:c r="E108" s="25"/>
      <x:c r="F108" s="25"/>
      <x:c r="G108" s="25"/>
      <x:c r="H108" s="34"/>
      <x:c r="I108" s="25" t="str">
        <x:f>IF(A108="","",IF(OR(D108="不可",E108="不可",F108="不可",COUNTIFS('ルール'!$A$5:$A$204,G108,'ルール'!$D$5:$D$204,"不可")&gt;0,COUNTIFS('市場'!$A$5:$A$104,B108,'市場'!$H$5:$H$104,"不可")&gt;0),"不可",IF(AND(D108="承認",E108="承認",F108="承認",H108&lt;&gt;"",H108&gt;=TODAY(),L108&lt;&gt;"",COUNTIFS('ルール'!$A$5:$A$204,G108,'ルール'!$B$5:$B$204,B108,'ルール'!$C$5:$C$204,C108,'ルール'!$D$5:$D$204,"承認",'ルール'!$E$5:$E$204,"&lt;&gt;",'ルール'!$F$5:$F$204,"&lt;="&amp;TODAY(),'ルール'!$G$5:$G$204,"&gt;="&amp;TODAY(),'ルール'!$H$5:$H$204,"&lt;&gt;")&gt;0,COUNTIFS('市場'!$A$5:$A$104,B108,'市場'!$E$5:$E$104,"&lt;&gt;",'市場'!$G$5:$G$104,"&gt;="&amp;TODAY(),'市場'!$H$5:$H$104,"承認",'市場'!$I$5:$I$104,"&lt;&gt;")&gt;0,COUNTIFS('カテゴリ'!$A$5:$A$104,C108,'カテゴリ'!$E$5:$E$104,"&lt;&gt;")&gt;0),"承認","確認待ち")))</x:f>
      </x:c>
      <x:c r="J108" s="25" t="str">
        <x:f>IF(A108="","",IF(OR(H108="",COUNTIFS('ルール'!$A$5:$A$204,G108,'ルール'!$F$5:$F$204,"&lt;&gt;",'ルール'!$G$5:$G$204,"&lt;&gt;")=0),"見直し日なし",IF(OR(H108&lt;TODAY(),COUNTIFS('ルール'!$A$5:$A$204,G108,'ルール'!$F$5:$F$204,"&lt;="&amp;TODAY(),'ルール'!$G$5:$G$204,"&gt;="&amp;TODAY(),'ルール'!$E$5:$E$204,"&lt;&gt;",'ルール'!$H$5:$H$204,"&lt;&gt;")=0,COUNTIFS('市場'!$A$5:$A$104,B108,'市場'!$G$5:$G$104,"&gt;="&amp;TODAY(),'市場'!$E$5:$E$104,"&lt;&gt;",'市場'!$I$5:$I$104,"&lt;&gt;")=0),"要見直し","有効")))</x:f>
      </x:c>
      <x:c r="K108" s="25" t="str">
        <x:f>IF(A108="","",IF(I108="承認","利用可",IF(COUNTIFS('代替品'!$B$5:$B$204,B108,'代替品'!$C$5:$C$204,C108,'代替品'!$D$5:$D$204,A108,'代替品'!$F$5:$F$204,"承認",'代替品'!$H$5:$H$204,"&lt;="&amp;TODAY(),'代替品'!$I$5:$I$204,"&gt;="&amp;TODAY(),'代替品'!$J$5:$J$204,"&lt;&gt;")&gt;0,"利用可","対応必要")))</x:f>
      </x:c>
      <x:c r="L108" s="25"/>
    </x:row>
    <x:row r="109">
      <x:c r="A109" s="25"/>
      <x:c r="B109" s="25"/>
      <x:c r="C109" s="25"/>
      <x:c r="D109" s="25"/>
      <x:c r="E109" s="25"/>
      <x:c r="F109" s="25"/>
      <x:c r="G109" s="25"/>
      <x:c r="H109" s="34"/>
      <x:c r="I109" s="25" t="str">
        <x:f>IF(A109="","",IF(OR(D109="不可",E109="不可",F109="不可",COUNTIFS('ルール'!$A$5:$A$204,G109,'ルール'!$D$5:$D$204,"不可")&gt;0,COUNTIFS('市場'!$A$5:$A$104,B109,'市場'!$H$5:$H$104,"不可")&gt;0),"不可",IF(AND(D109="承認",E109="承認",F109="承認",H109&lt;&gt;"",H109&gt;=TODAY(),L109&lt;&gt;"",COUNTIFS('ルール'!$A$5:$A$204,G109,'ルール'!$B$5:$B$204,B109,'ルール'!$C$5:$C$204,C109,'ルール'!$D$5:$D$204,"承認",'ルール'!$E$5:$E$204,"&lt;&gt;",'ルール'!$F$5:$F$204,"&lt;="&amp;TODAY(),'ルール'!$G$5:$G$204,"&gt;="&amp;TODAY(),'ルール'!$H$5:$H$204,"&lt;&gt;")&gt;0,COUNTIFS('市場'!$A$5:$A$104,B109,'市場'!$E$5:$E$104,"&lt;&gt;",'市場'!$G$5:$G$104,"&gt;="&amp;TODAY(),'市場'!$H$5:$H$104,"承認",'市場'!$I$5:$I$104,"&lt;&gt;")&gt;0,COUNTIFS('カテゴリ'!$A$5:$A$104,C109,'カテゴリ'!$E$5:$E$104,"&lt;&gt;")&gt;0),"承認","確認待ち")))</x:f>
      </x:c>
      <x:c r="J109" s="25" t="str">
        <x:f>IF(A109="","",IF(OR(H109="",COUNTIFS('ルール'!$A$5:$A$204,G109,'ルール'!$F$5:$F$204,"&lt;&gt;",'ルール'!$G$5:$G$204,"&lt;&gt;")=0),"見直し日なし",IF(OR(H109&lt;TODAY(),COUNTIFS('ルール'!$A$5:$A$204,G109,'ルール'!$F$5:$F$204,"&lt;="&amp;TODAY(),'ルール'!$G$5:$G$204,"&gt;="&amp;TODAY(),'ルール'!$E$5:$E$204,"&lt;&gt;",'ルール'!$H$5:$H$204,"&lt;&gt;")=0,COUNTIFS('市場'!$A$5:$A$104,B109,'市場'!$G$5:$G$104,"&gt;="&amp;TODAY(),'市場'!$E$5:$E$104,"&lt;&gt;",'市場'!$I$5:$I$104,"&lt;&gt;")=0),"要見直し","有効")))</x:f>
      </x:c>
      <x:c r="K109" s="25" t="str">
        <x:f>IF(A109="","",IF(I109="承認","利用可",IF(COUNTIFS('代替品'!$B$5:$B$204,B109,'代替品'!$C$5:$C$204,C109,'代替品'!$D$5:$D$204,A109,'代替品'!$F$5:$F$204,"承認",'代替品'!$H$5:$H$204,"&lt;="&amp;TODAY(),'代替品'!$I$5:$I$204,"&gt;="&amp;TODAY(),'代替品'!$J$5:$J$204,"&lt;&gt;")&gt;0,"利用可","対応必要")))</x:f>
      </x:c>
      <x:c r="L109" s="25"/>
    </x:row>
    <x:row r="110">
      <x:c r="A110" s="25"/>
      <x:c r="B110" s="25"/>
      <x:c r="C110" s="25"/>
      <x:c r="D110" s="25"/>
      <x:c r="E110" s="25"/>
      <x:c r="F110" s="25"/>
      <x:c r="G110" s="25"/>
      <x:c r="H110" s="34"/>
      <x:c r="I110" s="25" t="str">
        <x:f>IF(A110="","",IF(OR(D110="不可",E110="不可",F110="不可",COUNTIFS('ルール'!$A$5:$A$204,G110,'ルール'!$D$5:$D$204,"不可")&gt;0,COUNTIFS('市場'!$A$5:$A$104,B110,'市場'!$H$5:$H$104,"不可")&gt;0),"不可",IF(AND(D110="承認",E110="承認",F110="承認",H110&lt;&gt;"",H110&gt;=TODAY(),L110&lt;&gt;"",COUNTIFS('ルール'!$A$5:$A$204,G110,'ルール'!$B$5:$B$204,B110,'ルール'!$C$5:$C$204,C110,'ルール'!$D$5:$D$204,"承認",'ルール'!$E$5:$E$204,"&lt;&gt;",'ルール'!$F$5:$F$204,"&lt;="&amp;TODAY(),'ルール'!$G$5:$G$204,"&gt;="&amp;TODAY(),'ルール'!$H$5:$H$204,"&lt;&gt;")&gt;0,COUNTIFS('市場'!$A$5:$A$104,B110,'市場'!$E$5:$E$104,"&lt;&gt;",'市場'!$G$5:$G$104,"&gt;="&amp;TODAY(),'市場'!$H$5:$H$104,"承認",'市場'!$I$5:$I$104,"&lt;&gt;")&gt;0,COUNTIFS('カテゴリ'!$A$5:$A$104,C110,'カテゴリ'!$E$5:$E$104,"&lt;&gt;")&gt;0),"承認","確認待ち")))</x:f>
      </x:c>
      <x:c r="J110" s="25" t="str">
        <x:f>IF(A110="","",IF(OR(H110="",COUNTIFS('ルール'!$A$5:$A$204,G110,'ルール'!$F$5:$F$204,"&lt;&gt;",'ルール'!$G$5:$G$204,"&lt;&gt;")=0),"見直し日なし",IF(OR(H110&lt;TODAY(),COUNTIFS('ルール'!$A$5:$A$204,G110,'ルール'!$F$5:$F$204,"&lt;="&amp;TODAY(),'ルール'!$G$5:$G$204,"&gt;="&amp;TODAY(),'ルール'!$E$5:$E$204,"&lt;&gt;",'ルール'!$H$5:$H$204,"&lt;&gt;")=0,COUNTIFS('市場'!$A$5:$A$104,B110,'市場'!$G$5:$G$104,"&gt;="&amp;TODAY(),'市場'!$E$5:$E$104,"&lt;&gt;",'市場'!$I$5:$I$104,"&lt;&gt;")=0),"要見直し","有効")))</x:f>
      </x:c>
      <x:c r="K110" s="25" t="str">
        <x:f>IF(A110="","",IF(I110="承認","利用可",IF(COUNTIFS('代替品'!$B$5:$B$204,B110,'代替品'!$C$5:$C$204,C110,'代替品'!$D$5:$D$204,A110,'代替品'!$F$5:$F$204,"承認",'代替品'!$H$5:$H$204,"&lt;="&amp;TODAY(),'代替品'!$I$5:$I$204,"&gt;="&amp;TODAY(),'代替品'!$J$5:$J$204,"&lt;&gt;")&gt;0,"利用可","対応必要")))</x:f>
      </x:c>
      <x:c r="L110" s="25"/>
    </x:row>
    <x:row r="111">
      <x:c r="A111" s="25"/>
      <x:c r="B111" s="25"/>
      <x:c r="C111" s="25"/>
      <x:c r="D111" s="25"/>
      <x:c r="E111" s="25"/>
      <x:c r="F111" s="25"/>
      <x:c r="G111" s="25"/>
      <x:c r="H111" s="34"/>
      <x:c r="I111" s="25" t="str">
        <x:f>IF(A111="","",IF(OR(D111="不可",E111="不可",F111="不可",COUNTIFS('ルール'!$A$5:$A$204,G111,'ルール'!$D$5:$D$204,"不可")&gt;0,COUNTIFS('市場'!$A$5:$A$104,B111,'市場'!$H$5:$H$104,"不可")&gt;0),"不可",IF(AND(D111="承認",E111="承認",F111="承認",H111&lt;&gt;"",H111&gt;=TODAY(),L111&lt;&gt;"",COUNTIFS('ルール'!$A$5:$A$204,G111,'ルール'!$B$5:$B$204,B111,'ルール'!$C$5:$C$204,C111,'ルール'!$D$5:$D$204,"承認",'ルール'!$E$5:$E$204,"&lt;&gt;",'ルール'!$F$5:$F$204,"&lt;="&amp;TODAY(),'ルール'!$G$5:$G$204,"&gt;="&amp;TODAY(),'ルール'!$H$5:$H$204,"&lt;&gt;")&gt;0,COUNTIFS('市場'!$A$5:$A$104,B111,'市場'!$E$5:$E$104,"&lt;&gt;",'市場'!$G$5:$G$104,"&gt;="&amp;TODAY(),'市場'!$H$5:$H$104,"承認",'市場'!$I$5:$I$104,"&lt;&gt;")&gt;0,COUNTIFS('カテゴリ'!$A$5:$A$104,C111,'カテゴリ'!$E$5:$E$104,"&lt;&gt;")&gt;0),"承認","確認待ち")))</x:f>
      </x:c>
      <x:c r="J111" s="25" t="str">
        <x:f>IF(A111="","",IF(OR(H111="",COUNTIFS('ルール'!$A$5:$A$204,G111,'ルール'!$F$5:$F$204,"&lt;&gt;",'ルール'!$G$5:$G$204,"&lt;&gt;")=0),"見直し日なし",IF(OR(H111&lt;TODAY(),COUNTIFS('ルール'!$A$5:$A$204,G111,'ルール'!$F$5:$F$204,"&lt;="&amp;TODAY(),'ルール'!$G$5:$G$204,"&gt;="&amp;TODAY(),'ルール'!$E$5:$E$204,"&lt;&gt;",'ルール'!$H$5:$H$204,"&lt;&gt;")=0,COUNTIFS('市場'!$A$5:$A$104,B111,'市場'!$G$5:$G$104,"&gt;="&amp;TODAY(),'市場'!$E$5:$E$104,"&lt;&gt;",'市場'!$I$5:$I$104,"&lt;&gt;")=0),"要見直し","有効")))</x:f>
      </x:c>
      <x:c r="K111" s="25" t="str">
        <x:f>IF(A111="","",IF(I111="承認","利用可",IF(COUNTIFS('代替品'!$B$5:$B$204,B111,'代替品'!$C$5:$C$204,C111,'代替品'!$D$5:$D$204,A111,'代替品'!$F$5:$F$204,"承認",'代替品'!$H$5:$H$204,"&lt;="&amp;TODAY(),'代替品'!$I$5:$I$204,"&gt;="&amp;TODAY(),'代替品'!$J$5:$J$204,"&lt;&gt;")&gt;0,"利用可","対応必要")))</x:f>
      </x:c>
      <x:c r="L111" s="25"/>
    </x:row>
    <x:row r="112">
      <x:c r="A112" s="25"/>
      <x:c r="B112" s="25"/>
      <x:c r="C112" s="25"/>
      <x:c r="D112" s="25"/>
      <x:c r="E112" s="25"/>
      <x:c r="F112" s="25"/>
      <x:c r="G112" s="25"/>
      <x:c r="H112" s="34"/>
      <x:c r="I112" s="25" t="str">
        <x:f>IF(A112="","",IF(OR(D112="不可",E112="不可",F112="不可",COUNTIFS('ルール'!$A$5:$A$204,G112,'ルール'!$D$5:$D$204,"不可")&gt;0,COUNTIFS('市場'!$A$5:$A$104,B112,'市場'!$H$5:$H$104,"不可")&gt;0),"不可",IF(AND(D112="承認",E112="承認",F112="承認",H112&lt;&gt;"",H112&gt;=TODAY(),L112&lt;&gt;"",COUNTIFS('ルール'!$A$5:$A$204,G112,'ルール'!$B$5:$B$204,B112,'ルール'!$C$5:$C$204,C112,'ルール'!$D$5:$D$204,"承認",'ルール'!$E$5:$E$204,"&lt;&gt;",'ルール'!$F$5:$F$204,"&lt;="&amp;TODAY(),'ルール'!$G$5:$G$204,"&gt;="&amp;TODAY(),'ルール'!$H$5:$H$204,"&lt;&gt;")&gt;0,COUNTIFS('市場'!$A$5:$A$104,B112,'市場'!$E$5:$E$104,"&lt;&gt;",'市場'!$G$5:$G$104,"&gt;="&amp;TODAY(),'市場'!$H$5:$H$104,"承認",'市場'!$I$5:$I$104,"&lt;&gt;")&gt;0,COUNTIFS('カテゴリ'!$A$5:$A$104,C112,'カテゴリ'!$E$5:$E$104,"&lt;&gt;")&gt;0),"承認","確認待ち")))</x:f>
      </x:c>
      <x:c r="J112" s="25" t="str">
        <x:f>IF(A112="","",IF(OR(H112="",COUNTIFS('ルール'!$A$5:$A$204,G112,'ルール'!$F$5:$F$204,"&lt;&gt;",'ルール'!$G$5:$G$204,"&lt;&gt;")=0),"見直し日なし",IF(OR(H112&lt;TODAY(),COUNTIFS('ルール'!$A$5:$A$204,G112,'ルール'!$F$5:$F$204,"&lt;="&amp;TODAY(),'ルール'!$G$5:$G$204,"&gt;="&amp;TODAY(),'ルール'!$E$5:$E$204,"&lt;&gt;",'ルール'!$H$5:$H$204,"&lt;&gt;")=0,COUNTIFS('市場'!$A$5:$A$104,B112,'市場'!$G$5:$G$104,"&gt;="&amp;TODAY(),'市場'!$E$5:$E$104,"&lt;&gt;",'市場'!$I$5:$I$104,"&lt;&gt;")=0),"要見直し","有効")))</x:f>
      </x:c>
      <x:c r="K112" s="25" t="str">
        <x:f>IF(A112="","",IF(I112="承認","利用可",IF(COUNTIFS('代替品'!$B$5:$B$204,B112,'代替品'!$C$5:$C$204,C112,'代替品'!$D$5:$D$204,A112,'代替品'!$F$5:$F$204,"承認",'代替品'!$H$5:$H$204,"&lt;="&amp;TODAY(),'代替品'!$I$5:$I$204,"&gt;="&amp;TODAY(),'代替品'!$J$5:$J$204,"&lt;&gt;")&gt;0,"利用可","対応必要")))</x:f>
      </x:c>
      <x:c r="L112" s="25"/>
    </x:row>
    <x:row r="113">
      <x:c r="A113" s="25"/>
      <x:c r="B113" s="25"/>
      <x:c r="C113" s="25"/>
      <x:c r="D113" s="25"/>
      <x:c r="E113" s="25"/>
      <x:c r="F113" s="25"/>
      <x:c r="G113" s="25"/>
      <x:c r="H113" s="34"/>
      <x:c r="I113" s="25" t="str">
        <x:f>IF(A113="","",IF(OR(D113="不可",E113="不可",F113="不可",COUNTIFS('ルール'!$A$5:$A$204,G113,'ルール'!$D$5:$D$204,"不可")&gt;0,COUNTIFS('市場'!$A$5:$A$104,B113,'市場'!$H$5:$H$104,"不可")&gt;0),"不可",IF(AND(D113="承認",E113="承認",F113="承認",H113&lt;&gt;"",H113&gt;=TODAY(),L113&lt;&gt;"",COUNTIFS('ルール'!$A$5:$A$204,G113,'ルール'!$B$5:$B$204,B113,'ルール'!$C$5:$C$204,C113,'ルール'!$D$5:$D$204,"承認",'ルール'!$E$5:$E$204,"&lt;&gt;",'ルール'!$F$5:$F$204,"&lt;="&amp;TODAY(),'ルール'!$G$5:$G$204,"&gt;="&amp;TODAY(),'ルール'!$H$5:$H$204,"&lt;&gt;")&gt;0,COUNTIFS('市場'!$A$5:$A$104,B113,'市場'!$E$5:$E$104,"&lt;&gt;",'市場'!$G$5:$G$104,"&gt;="&amp;TODAY(),'市場'!$H$5:$H$104,"承認",'市場'!$I$5:$I$104,"&lt;&gt;")&gt;0,COUNTIFS('カテゴリ'!$A$5:$A$104,C113,'カテゴリ'!$E$5:$E$104,"&lt;&gt;")&gt;0),"承認","確認待ち")))</x:f>
      </x:c>
      <x:c r="J113" s="25" t="str">
        <x:f>IF(A113="","",IF(OR(H113="",COUNTIFS('ルール'!$A$5:$A$204,G113,'ルール'!$F$5:$F$204,"&lt;&gt;",'ルール'!$G$5:$G$204,"&lt;&gt;")=0),"見直し日なし",IF(OR(H113&lt;TODAY(),COUNTIFS('ルール'!$A$5:$A$204,G113,'ルール'!$F$5:$F$204,"&lt;="&amp;TODAY(),'ルール'!$G$5:$G$204,"&gt;="&amp;TODAY(),'ルール'!$E$5:$E$204,"&lt;&gt;",'ルール'!$H$5:$H$204,"&lt;&gt;")=0,COUNTIFS('市場'!$A$5:$A$104,B113,'市場'!$G$5:$G$104,"&gt;="&amp;TODAY(),'市場'!$E$5:$E$104,"&lt;&gt;",'市場'!$I$5:$I$104,"&lt;&gt;")=0),"要見直し","有効")))</x:f>
      </x:c>
      <x:c r="K113" s="25" t="str">
        <x:f>IF(A113="","",IF(I113="承認","利用可",IF(COUNTIFS('代替品'!$B$5:$B$204,B113,'代替品'!$C$5:$C$204,C113,'代替品'!$D$5:$D$204,A113,'代替品'!$F$5:$F$204,"承認",'代替品'!$H$5:$H$204,"&lt;="&amp;TODAY(),'代替品'!$I$5:$I$204,"&gt;="&amp;TODAY(),'代替品'!$J$5:$J$204,"&lt;&gt;")&gt;0,"利用可","対応必要")))</x:f>
      </x:c>
      <x:c r="L113" s="25"/>
    </x:row>
    <x:row r="114">
      <x:c r="A114" s="25"/>
      <x:c r="B114" s="25"/>
      <x:c r="C114" s="25"/>
      <x:c r="D114" s="25"/>
      <x:c r="E114" s="25"/>
      <x:c r="F114" s="25"/>
      <x:c r="G114" s="25"/>
      <x:c r="H114" s="34"/>
      <x:c r="I114" s="25" t="str">
        <x:f>IF(A114="","",IF(OR(D114="不可",E114="不可",F114="不可",COUNTIFS('ルール'!$A$5:$A$204,G114,'ルール'!$D$5:$D$204,"不可")&gt;0,COUNTIFS('市場'!$A$5:$A$104,B114,'市場'!$H$5:$H$104,"不可")&gt;0),"不可",IF(AND(D114="承認",E114="承認",F114="承認",H114&lt;&gt;"",H114&gt;=TODAY(),L114&lt;&gt;"",COUNTIFS('ルール'!$A$5:$A$204,G114,'ルール'!$B$5:$B$204,B114,'ルール'!$C$5:$C$204,C114,'ルール'!$D$5:$D$204,"承認",'ルール'!$E$5:$E$204,"&lt;&gt;",'ルール'!$F$5:$F$204,"&lt;="&amp;TODAY(),'ルール'!$G$5:$G$204,"&gt;="&amp;TODAY(),'ルール'!$H$5:$H$204,"&lt;&gt;")&gt;0,COUNTIFS('市場'!$A$5:$A$104,B114,'市場'!$E$5:$E$104,"&lt;&gt;",'市場'!$G$5:$G$104,"&gt;="&amp;TODAY(),'市場'!$H$5:$H$104,"承認",'市場'!$I$5:$I$104,"&lt;&gt;")&gt;0,COUNTIFS('カテゴリ'!$A$5:$A$104,C114,'カテゴリ'!$E$5:$E$104,"&lt;&gt;")&gt;0),"承認","確認待ち")))</x:f>
      </x:c>
      <x:c r="J114" s="25" t="str">
        <x:f>IF(A114="","",IF(OR(H114="",COUNTIFS('ルール'!$A$5:$A$204,G114,'ルール'!$F$5:$F$204,"&lt;&gt;",'ルール'!$G$5:$G$204,"&lt;&gt;")=0),"見直し日なし",IF(OR(H114&lt;TODAY(),COUNTIFS('ルール'!$A$5:$A$204,G114,'ルール'!$F$5:$F$204,"&lt;="&amp;TODAY(),'ルール'!$G$5:$G$204,"&gt;="&amp;TODAY(),'ルール'!$E$5:$E$204,"&lt;&gt;",'ルール'!$H$5:$H$204,"&lt;&gt;")=0,COUNTIFS('市場'!$A$5:$A$104,B114,'市場'!$G$5:$G$104,"&gt;="&amp;TODAY(),'市場'!$E$5:$E$104,"&lt;&gt;",'市場'!$I$5:$I$104,"&lt;&gt;")=0),"要見直し","有効")))</x:f>
      </x:c>
      <x:c r="K114" s="25" t="str">
        <x:f>IF(A114="","",IF(I114="承認","利用可",IF(COUNTIFS('代替品'!$B$5:$B$204,B114,'代替品'!$C$5:$C$204,C114,'代替品'!$D$5:$D$204,A114,'代替品'!$F$5:$F$204,"承認",'代替品'!$H$5:$H$204,"&lt;="&amp;TODAY(),'代替品'!$I$5:$I$204,"&gt;="&amp;TODAY(),'代替品'!$J$5:$J$204,"&lt;&gt;")&gt;0,"利用可","対応必要")))</x:f>
      </x:c>
      <x:c r="L114" s="25"/>
    </x:row>
    <x:row r="115">
      <x:c r="A115" s="25"/>
      <x:c r="B115" s="25"/>
      <x:c r="C115" s="25"/>
      <x:c r="D115" s="25"/>
      <x:c r="E115" s="25"/>
      <x:c r="F115" s="25"/>
      <x:c r="G115" s="25"/>
      <x:c r="H115" s="34"/>
      <x:c r="I115" s="25" t="str">
        <x:f>IF(A115="","",IF(OR(D115="不可",E115="不可",F115="不可",COUNTIFS('ルール'!$A$5:$A$204,G115,'ルール'!$D$5:$D$204,"不可")&gt;0,COUNTIFS('市場'!$A$5:$A$104,B115,'市場'!$H$5:$H$104,"不可")&gt;0),"不可",IF(AND(D115="承認",E115="承認",F115="承認",H115&lt;&gt;"",H115&gt;=TODAY(),L115&lt;&gt;"",COUNTIFS('ルール'!$A$5:$A$204,G115,'ルール'!$B$5:$B$204,B115,'ルール'!$C$5:$C$204,C115,'ルール'!$D$5:$D$204,"承認",'ルール'!$E$5:$E$204,"&lt;&gt;",'ルール'!$F$5:$F$204,"&lt;="&amp;TODAY(),'ルール'!$G$5:$G$204,"&gt;="&amp;TODAY(),'ルール'!$H$5:$H$204,"&lt;&gt;")&gt;0,COUNTIFS('市場'!$A$5:$A$104,B115,'市場'!$E$5:$E$104,"&lt;&gt;",'市場'!$G$5:$G$104,"&gt;="&amp;TODAY(),'市場'!$H$5:$H$104,"承認",'市場'!$I$5:$I$104,"&lt;&gt;")&gt;0,COUNTIFS('カテゴリ'!$A$5:$A$104,C115,'カテゴリ'!$E$5:$E$104,"&lt;&gt;")&gt;0),"承認","確認待ち")))</x:f>
      </x:c>
      <x:c r="J115" s="25" t="str">
        <x:f>IF(A115="","",IF(OR(H115="",COUNTIFS('ルール'!$A$5:$A$204,G115,'ルール'!$F$5:$F$204,"&lt;&gt;",'ルール'!$G$5:$G$204,"&lt;&gt;")=0),"見直し日なし",IF(OR(H115&lt;TODAY(),COUNTIFS('ルール'!$A$5:$A$204,G115,'ルール'!$F$5:$F$204,"&lt;="&amp;TODAY(),'ルール'!$G$5:$G$204,"&gt;="&amp;TODAY(),'ルール'!$E$5:$E$204,"&lt;&gt;",'ルール'!$H$5:$H$204,"&lt;&gt;")=0,COUNTIFS('市場'!$A$5:$A$104,B115,'市場'!$G$5:$G$104,"&gt;="&amp;TODAY(),'市場'!$E$5:$E$104,"&lt;&gt;",'市場'!$I$5:$I$104,"&lt;&gt;")=0),"要見直し","有効")))</x:f>
      </x:c>
      <x:c r="K115" s="25" t="str">
        <x:f>IF(A115="","",IF(I115="承認","利用可",IF(COUNTIFS('代替品'!$B$5:$B$204,B115,'代替品'!$C$5:$C$204,C115,'代替品'!$D$5:$D$204,A115,'代替品'!$F$5:$F$204,"承認",'代替品'!$H$5:$H$204,"&lt;="&amp;TODAY(),'代替品'!$I$5:$I$204,"&gt;="&amp;TODAY(),'代替品'!$J$5:$J$204,"&lt;&gt;")&gt;0,"利用可","対応必要")))</x:f>
      </x:c>
      <x:c r="L115" s="25"/>
    </x:row>
    <x:row r="116">
      <x:c r="A116" s="25"/>
      <x:c r="B116" s="25"/>
      <x:c r="C116" s="25"/>
      <x:c r="D116" s="25"/>
      <x:c r="E116" s="25"/>
      <x:c r="F116" s="25"/>
      <x:c r="G116" s="25"/>
      <x:c r="H116" s="34"/>
      <x:c r="I116" s="25" t="str">
        <x:f>IF(A116="","",IF(OR(D116="不可",E116="不可",F116="不可",COUNTIFS('ルール'!$A$5:$A$204,G116,'ルール'!$D$5:$D$204,"不可")&gt;0,COUNTIFS('市場'!$A$5:$A$104,B116,'市場'!$H$5:$H$104,"不可")&gt;0),"不可",IF(AND(D116="承認",E116="承認",F116="承認",H116&lt;&gt;"",H116&gt;=TODAY(),L116&lt;&gt;"",COUNTIFS('ルール'!$A$5:$A$204,G116,'ルール'!$B$5:$B$204,B116,'ルール'!$C$5:$C$204,C116,'ルール'!$D$5:$D$204,"承認",'ルール'!$E$5:$E$204,"&lt;&gt;",'ルール'!$F$5:$F$204,"&lt;="&amp;TODAY(),'ルール'!$G$5:$G$204,"&gt;="&amp;TODAY(),'ルール'!$H$5:$H$204,"&lt;&gt;")&gt;0,COUNTIFS('市場'!$A$5:$A$104,B116,'市場'!$E$5:$E$104,"&lt;&gt;",'市場'!$G$5:$G$104,"&gt;="&amp;TODAY(),'市場'!$H$5:$H$104,"承認",'市場'!$I$5:$I$104,"&lt;&gt;")&gt;0,COUNTIFS('カテゴリ'!$A$5:$A$104,C116,'カテゴリ'!$E$5:$E$104,"&lt;&gt;")&gt;0),"承認","確認待ち")))</x:f>
      </x:c>
      <x:c r="J116" s="25" t="str">
        <x:f>IF(A116="","",IF(OR(H116="",COUNTIFS('ルール'!$A$5:$A$204,G116,'ルール'!$F$5:$F$204,"&lt;&gt;",'ルール'!$G$5:$G$204,"&lt;&gt;")=0),"見直し日なし",IF(OR(H116&lt;TODAY(),COUNTIFS('ルール'!$A$5:$A$204,G116,'ルール'!$F$5:$F$204,"&lt;="&amp;TODAY(),'ルール'!$G$5:$G$204,"&gt;="&amp;TODAY(),'ルール'!$E$5:$E$204,"&lt;&gt;",'ルール'!$H$5:$H$204,"&lt;&gt;")=0,COUNTIFS('市場'!$A$5:$A$104,B116,'市場'!$G$5:$G$104,"&gt;="&amp;TODAY(),'市場'!$E$5:$E$104,"&lt;&gt;",'市場'!$I$5:$I$104,"&lt;&gt;")=0),"要見直し","有効")))</x:f>
      </x:c>
      <x:c r="K116" s="25" t="str">
        <x:f>IF(A116="","",IF(I116="承認","利用可",IF(COUNTIFS('代替品'!$B$5:$B$204,B116,'代替品'!$C$5:$C$204,C116,'代替品'!$D$5:$D$204,A116,'代替品'!$F$5:$F$204,"承認",'代替品'!$H$5:$H$204,"&lt;="&amp;TODAY(),'代替品'!$I$5:$I$204,"&gt;="&amp;TODAY(),'代替品'!$J$5:$J$204,"&lt;&gt;")&gt;0,"利用可","対応必要")))</x:f>
      </x:c>
      <x:c r="L116" s="25"/>
    </x:row>
    <x:row r="117">
      <x:c r="A117" s="25"/>
      <x:c r="B117" s="25"/>
      <x:c r="C117" s="25"/>
      <x:c r="D117" s="25"/>
      <x:c r="E117" s="25"/>
      <x:c r="F117" s="25"/>
      <x:c r="G117" s="25"/>
      <x:c r="H117" s="34"/>
      <x:c r="I117" s="25" t="str">
        <x:f>IF(A117="","",IF(OR(D117="不可",E117="不可",F117="不可",COUNTIFS('ルール'!$A$5:$A$204,G117,'ルール'!$D$5:$D$204,"不可")&gt;0,COUNTIFS('市場'!$A$5:$A$104,B117,'市場'!$H$5:$H$104,"不可")&gt;0),"不可",IF(AND(D117="承認",E117="承認",F117="承認",H117&lt;&gt;"",H117&gt;=TODAY(),L117&lt;&gt;"",COUNTIFS('ルール'!$A$5:$A$204,G117,'ルール'!$B$5:$B$204,B117,'ルール'!$C$5:$C$204,C117,'ルール'!$D$5:$D$204,"承認",'ルール'!$E$5:$E$204,"&lt;&gt;",'ルール'!$F$5:$F$204,"&lt;="&amp;TODAY(),'ルール'!$G$5:$G$204,"&gt;="&amp;TODAY(),'ルール'!$H$5:$H$204,"&lt;&gt;")&gt;0,COUNTIFS('市場'!$A$5:$A$104,B117,'市場'!$E$5:$E$104,"&lt;&gt;",'市場'!$G$5:$G$104,"&gt;="&amp;TODAY(),'市場'!$H$5:$H$104,"承認",'市場'!$I$5:$I$104,"&lt;&gt;")&gt;0,COUNTIFS('カテゴリ'!$A$5:$A$104,C117,'カテゴリ'!$E$5:$E$104,"&lt;&gt;")&gt;0),"承認","確認待ち")))</x:f>
      </x:c>
      <x:c r="J117" s="25" t="str">
        <x:f>IF(A117="","",IF(OR(H117="",COUNTIFS('ルール'!$A$5:$A$204,G117,'ルール'!$F$5:$F$204,"&lt;&gt;",'ルール'!$G$5:$G$204,"&lt;&gt;")=0),"見直し日なし",IF(OR(H117&lt;TODAY(),COUNTIFS('ルール'!$A$5:$A$204,G117,'ルール'!$F$5:$F$204,"&lt;="&amp;TODAY(),'ルール'!$G$5:$G$204,"&gt;="&amp;TODAY(),'ルール'!$E$5:$E$204,"&lt;&gt;",'ルール'!$H$5:$H$204,"&lt;&gt;")=0,COUNTIFS('市場'!$A$5:$A$104,B117,'市場'!$G$5:$G$104,"&gt;="&amp;TODAY(),'市場'!$E$5:$E$104,"&lt;&gt;",'市場'!$I$5:$I$104,"&lt;&gt;")=0),"要見直し","有効")))</x:f>
      </x:c>
      <x:c r="K117" s="25" t="str">
        <x:f>IF(A117="","",IF(I117="承認","利用可",IF(COUNTIFS('代替品'!$B$5:$B$204,B117,'代替品'!$C$5:$C$204,C117,'代替品'!$D$5:$D$204,A117,'代替品'!$F$5:$F$204,"承認",'代替品'!$H$5:$H$204,"&lt;="&amp;TODAY(),'代替品'!$I$5:$I$204,"&gt;="&amp;TODAY(),'代替品'!$J$5:$J$204,"&lt;&gt;")&gt;0,"利用可","対応必要")))</x:f>
      </x:c>
      <x:c r="L117" s="25"/>
    </x:row>
    <x:row r="118">
      <x:c r="A118" s="25"/>
      <x:c r="B118" s="25"/>
      <x:c r="C118" s="25"/>
      <x:c r="D118" s="25"/>
      <x:c r="E118" s="25"/>
      <x:c r="F118" s="25"/>
      <x:c r="G118" s="25"/>
      <x:c r="H118" s="34"/>
      <x:c r="I118" s="25" t="str">
        <x:f>IF(A118="","",IF(OR(D118="不可",E118="不可",F118="不可",COUNTIFS('ルール'!$A$5:$A$204,G118,'ルール'!$D$5:$D$204,"不可")&gt;0,COUNTIFS('市場'!$A$5:$A$104,B118,'市場'!$H$5:$H$104,"不可")&gt;0),"不可",IF(AND(D118="承認",E118="承認",F118="承認",H118&lt;&gt;"",H118&gt;=TODAY(),L118&lt;&gt;"",COUNTIFS('ルール'!$A$5:$A$204,G118,'ルール'!$B$5:$B$204,B118,'ルール'!$C$5:$C$204,C118,'ルール'!$D$5:$D$204,"承認",'ルール'!$E$5:$E$204,"&lt;&gt;",'ルール'!$F$5:$F$204,"&lt;="&amp;TODAY(),'ルール'!$G$5:$G$204,"&gt;="&amp;TODAY(),'ルール'!$H$5:$H$204,"&lt;&gt;")&gt;0,COUNTIFS('市場'!$A$5:$A$104,B118,'市場'!$E$5:$E$104,"&lt;&gt;",'市場'!$G$5:$G$104,"&gt;="&amp;TODAY(),'市場'!$H$5:$H$104,"承認",'市場'!$I$5:$I$104,"&lt;&gt;")&gt;0,COUNTIFS('カテゴリ'!$A$5:$A$104,C118,'カテゴリ'!$E$5:$E$104,"&lt;&gt;")&gt;0),"承認","確認待ち")))</x:f>
      </x:c>
      <x:c r="J118" s="25" t="str">
        <x:f>IF(A118="","",IF(OR(H118="",COUNTIFS('ルール'!$A$5:$A$204,G118,'ルール'!$F$5:$F$204,"&lt;&gt;",'ルール'!$G$5:$G$204,"&lt;&gt;")=0),"見直し日なし",IF(OR(H118&lt;TODAY(),COUNTIFS('ルール'!$A$5:$A$204,G118,'ルール'!$F$5:$F$204,"&lt;="&amp;TODAY(),'ルール'!$G$5:$G$204,"&gt;="&amp;TODAY(),'ルール'!$E$5:$E$204,"&lt;&gt;",'ルール'!$H$5:$H$204,"&lt;&gt;")=0,COUNTIFS('市場'!$A$5:$A$104,B118,'市場'!$G$5:$G$104,"&gt;="&amp;TODAY(),'市場'!$E$5:$E$104,"&lt;&gt;",'市場'!$I$5:$I$104,"&lt;&gt;")=0),"要見直し","有効")))</x:f>
      </x:c>
      <x:c r="K118" s="25" t="str">
        <x:f>IF(A118="","",IF(I118="承認","利用可",IF(COUNTIFS('代替品'!$B$5:$B$204,B118,'代替品'!$C$5:$C$204,C118,'代替品'!$D$5:$D$204,A118,'代替品'!$F$5:$F$204,"承認",'代替品'!$H$5:$H$204,"&lt;="&amp;TODAY(),'代替品'!$I$5:$I$204,"&gt;="&amp;TODAY(),'代替品'!$J$5:$J$204,"&lt;&gt;")&gt;0,"利用可","対応必要")))</x:f>
      </x:c>
      <x:c r="L118" s="25"/>
    </x:row>
    <x:row r="119">
      <x:c r="A119" s="25"/>
      <x:c r="B119" s="25"/>
      <x:c r="C119" s="25"/>
      <x:c r="D119" s="25"/>
      <x:c r="E119" s="25"/>
      <x:c r="F119" s="25"/>
      <x:c r="G119" s="25"/>
      <x:c r="H119" s="34"/>
      <x:c r="I119" s="25" t="str">
        <x:f>IF(A119="","",IF(OR(D119="不可",E119="不可",F119="不可",COUNTIFS('ルール'!$A$5:$A$204,G119,'ルール'!$D$5:$D$204,"不可")&gt;0,COUNTIFS('市場'!$A$5:$A$104,B119,'市場'!$H$5:$H$104,"不可")&gt;0),"不可",IF(AND(D119="承認",E119="承認",F119="承認",H119&lt;&gt;"",H119&gt;=TODAY(),L119&lt;&gt;"",COUNTIFS('ルール'!$A$5:$A$204,G119,'ルール'!$B$5:$B$204,B119,'ルール'!$C$5:$C$204,C119,'ルール'!$D$5:$D$204,"承認",'ルール'!$E$5:$E$204,"&lt;&gt;",'ルール'!$F$5:$F$204,"&lt;="&amp;TODAY(),'ルール'!$G$5:$G$204,"&gt;="&amp;TODAY(),'ルール'!$H$5:$H$204,"&lt;&gt;")&gt;0,COUNTIFS('市場'!$A$5:$A$104,B119,'市場'!$E$5:$E$104,"&lt;&gt;",'市場'!$G$5:$G$104,"&gt;="&amp;TODAY(),'市場'!$H$5:$H$104,"承認",'市場'!$I$5:$I$104,"&lt;&gt;")&gt;0,COUNTIFS('カテゴリ'!$A$5:$A$104,C119,'カテゴリ'!$E$5:$E$104,"&lt;&gt;")&gt;0),"承認","確認待ち")))</x:f>
      </x:c>
      <x:c r="J119" s="25" t="str">
        <x:f>IF(A119="","",IF(OR(H119="",COUNTIFS('ルール'!$A$5:$A$204,G119,'ルール'!$F$5:$F$204,"&lt;&gt;",'ルール'!$G$5:$G$204,"&lt;&gt;")=0),"見直し日なし",IF(OR(H119&lt;TODAY(),COUNTIFS('ルール'!$A$5:$A$204,G119,'ルール'!$F$5:$F$204,"&lt;="&amp;TODAY(),'ルール'!$G$5:$G$204,"&gt;="&amp;TODAY(),'ルール'!$E$5:$E$204,"&lt;&gt;",'ルール'!$H$5:$H$204,"&lt;&gt;")=0,COUNTIFS('市場'!$A$5:$A$104,B119,'市場'!$G$5:$G$104,"&gt;="&amp;TODAY(),'市場'!$E$5:$E$104,"&lt;&gt;",'市場'!$I$5:$I$104,"&lt;&gt;")=0),"要見直し","有効")))</x:f>
      </x:c>
      <x:c r="K119" s="25" t="str">
        <x:f>IF(A119="","",IF(I119="承認","利用可",IF(COUNTIFS('代替品'!$B$5:$B$204,B119,'代替品'!$C$5:$C$204,C119,'代替品'!$D$5:$D$204,A119,'代替品'!$F$5:$F$204,"承認",'代替品'!$H$5:$H$204,"&lt;="&amp;TODAY(),'代替品'!$I$5:$I$204,"&gt;="&amp;TODAY(),'代替品'!$J$5:$J$204,"&lt;&gt;")&gt;0,"利用可","対応必要")))</x:f>
      </x:c>
      <x:c r="L119" s="25"/>
    </x:row>
    <x:row r="120">
      <x:c r="A120" s="25"/>
      <x:c r="B120" s="25"/>
      <x:c r="C120" s="25"/>
      <x:c r="D120" s="25"/>
      <x:c r="E120" s="25"/>
      <x:c r="F120" s="25"/>
      <x:c r="G120" s="25"/>
      <x:c r="H120" s="34"/>
      <x:c r="I120" s="25" t="str">
        <x:f>IF(A120="","",IF(OR(D120="不可",E120="不可",F120="不可",COUNTIFS('ルール'!$A$5:$A$204,G120,'ルール'!$D$5:$D$204,"不可")&gt;0,COUNTIFS('市場'!$A$5:$A$104,B120,'市場'!$H$5:$H$104,"不可")&gt;0),"不可",IF(AND(D120="承認",E120="承認",F120="承認",H120&lt;&gt;"",H120&gt;=TODAY(),L120&lt;&gt;"",COUNTIFS('ルール'!$A$5:$A$204,G120,'ルール'!$B$5:$B$204,B120,'ルール'!$C$5:$C$204,C120,'ルール'!$D$5:$D$204,"承認",'ルール'!$E$5:$E$204,"&lt;&gt;",'ルール'!$F$5:$F$204,"&lt;="&amp;TODAY(),'ルール'!$G$5:$G$204,"&gt;="&amp;TODAY(),'ルール'!$H$5:$H$204,"&lt;&gt;")&gt;0,COUNTIFS('市場'!$A$5:$A$104,B120,'市場'!$E$5:$E$104,"&lt;&gt;",'市場'!$G$5:$G$104,"&gt;="&amp;TODAY(),'市場'!$H$5:$H$104,"承認",'市場'!$I$5:$I$104,"&lt;&gt;")&gt;0,COUNTIFS('カテゴリ'!$A$5:$A$104,C120,'カテゴリ'!$E$5:$E$104,"&lt;&gt;")&gt;0),"承認","確認待ち")))</x:f>
      </x:c>
      <x:c r="J120" s="25" t="str">
        <x:f>IF(A120="","",IF(OR(H120="",COUNTIFS('ルール'!$A$5:$A$204,G120,'ルール'!$F$5:$F$204,"&lt;&gt;",'ルール'!$G$5:$G$204,"&lt;&gt;")=0),"見直し日なし",IF(OR(H120&lt;TODAY(),COUNTIFS('ルール'!$A$5:$A$204,G120,'ルール'!$F$5:$F$204,"&lt;="&amp;TODAY(),'ルール'!$G$5:$G$204,"&gt;="&amp;TODAY(),'ルール'!$E$5:$E$204,"&lt;&gt;",'ルール'!$H$5:$H$204,"&lt;&gt;")=0,COUNTIFS('市場'!$A$5:$A$104,B120,'市場'!$G$5:$G$104,"&gt;="&amp;TODAY(),'市場'!$E$5:$E$104,"&lt;&gt;",'市場'!$I$5:$I$104,"&lt;&gt;")=0),"要見直し","有効")))</x:f>
      </x:c>
      <x:c r="K120" s="25" t="str">
        <x:f>IF(A120="","",IF(I120="承認","利用可",IF(COUNTIFS('代替品'!$B$5:$B$204,B120,'代替品'!$C$5:$C$204,C120,'代替品'!$D$5:$D$204,A120,'代替品'!$F$5:$F$204,"承認",'代替品'!$H$5:$H$204,"&lt;="&amp;TODAY(),'代替品'!$I$5:$I$204,"&gt;="&amp;TODAY(),'代替品'!$J$5:$J$204,"&lt;&gt;")&gt;0,"利用可","対応必要")))</x:f>
      </x:c>
      <x:c r="L120" s="25"/>
    </x:row>
    <x:row r="121">
      <x:c r="A121" s="25"/>
      <x:c r="B121" s="25"/>
      <x:c r="C121" s="25"/>
      <x:c r="D121" s="25"/>
      <x:c r="E121" s="25"/>
      <x:c r="F121" s="25"/>
      <x:c r="G121" s="25"/>
      <x:c r="H121" s="34"/>
      <x:c r="I121" s="25" t="str">
        <x:f>IF(A121="","",IF(OR(D121="不可",E121="不可",F121="不可",COUNTIFS('ルール'!$A$5:$A$204,G121,'ルール'!$D$5:$D$204,"不可")&gt;0,COUNTIFS('市場'!$A$5:$A$104,B121,'市場'!$H$5:$H$104,"不可")&gt;0),"不可",IF(AND(D121="承認",E121="承認",F121="承認",H121&lt;&gt;"",H121&gt;=TODAY(),L121&lt;&gt;"",COUNTIFS('ルール'!$A$5:$A$204,G121,'ルール'!$B$5:$B$204,B121,'ルール'!$C$5:$C$204,C121,'ルール'!$D$5:$D$204,"承認",'ルール'!$E$5:$E$204,"&lt;&gt;",'ルール'!$F$5:$F$204,"&lt;="&amp;TODAY(),'ルール'!$G$5:$G$204,"&gt;="&amp;TODAY(),'ルール'!$H$5:$H$204,"&lt;&gt;")&gt;0,COUNTIFS('市場'!$A$5:$A$104,B121,'市場'!$E$5:$E$104,"&lt;&gt;",'市場'!$G$5:$G$104,"&gt;="&amp;TODAY(),'市場'!$H$5:$H$104,"承認",'市場'!$I$5:$I$104,"&lt;&gt;")&gt;0,COUNTIFS('カテゴリ'!$A$5:$A$104,C121,'カテゴリ'!$E$5:$E$104,"&lt;&gt;")&gt;0),"承認","確認待ち")))</x:f>
      </x:c>
      <x:c r="J121" s="25" t="str">
        <x:f>IF(A121="","",IF(OR(H121="",COUNTIFS('ルール'!$A$5:$A$204,G121,'ルール'!$F$5:$F$204,"&lt;&gt;",'ルール'!$G$5:$G$204,"&lt;&gt;")=0),"見直し日なし",IF(OR(H121&lt;TODAY(),COUNTIFS('ルール'!$A$5:$A$204,G121,'ルール'!$F$5:$F$204,"&lt;="&amp;TODAY(),'ルール'!$G$5:$G$204,"&gt;="&amp;TODAY(),'ルール'!$E$5:$E$204,"&lt;&gt;",'ルール'!$H$5:$H$204,"&lt;&gt;")=0,COUNTIFS('市場'!$A$5:$A$104,B121,'市場'!$G$5:$G$104,"&gt;="&amp;TODAY(),'市場'!$E$5:$E$104,"&lt;&gt;",'市場'!$I$5:$I$104,"&lt;&gt;")=0),"要見直し","有効")))</x:f>
      </x:c>
      <x:c r="K121" s="25" t="str">
        <x:f>IF(A121="","",IF(I121="承認","利用可",IF(COUNTIFS('代替品'!$B$5:$B$204,B121,'代替品'!$C$5:$C$204,C121,'代替品'!$D$5:$D$204,A121,'代替品'!$F$5:$F$204,"承認",'代替品'!$H$5:$H$204,"&lt;="&amp;TODAY(),'代替品'!$I$5:$I$204,"&gt;="&amp;TODAY(),'代替品'!$J$5:$J$204,"&lt;&gt;")&gt;0,"利用可","対応必要")))</x:f>
      </x:c>
      <x:c r="L121" s="25"/>
    </x:row>
    <x:row r="122">
      <x:c r="A122" s="25"/>
      <x:c r="B122" s="25"/>
      <x:c r="C122" s="25"/>
      <x:c r="D122" s="25"/>
      <x:c r="E122" s="25"/>
      <x:c r="F122" s="25"/>
      <x:c r="G122" s="25"/>
      <x:c r="H122" s="34"/>
      <x:c r="I122" s="25" t="str">
        <x:f>IF(A122="","",IF(OR(D122="不可",E122="不可",F122="不可",COUNTIFS('ルール'!$A$5:$A$204,G122,'ルール'!$D$5:$D$204,"不可")&gt;0,COUNTIFS('市場'!$A$5:$A$104,B122,'市場'!$H$5:$H$104,"不可")&gt;0),"不可",IF(AND(D122="承認",E122="承認",F122="承認",H122&lt;&gt;"",H122&gt;=TODAY(),L122&lt;&gt;"",COUNTIFS('ルール'!$A$5:$A$204,G122,'ルール'!$B$5:$B$204,B122,'ルール'!$C$5:$C$204,C122,'ルール'!$D$5:$D$204,"承認",'ルール'!$E$5:$E$204,"&lt;&gt;",'ルール'!$F$5:$F$204,"&lt;="&amp;TODAY(),'ルール'!$G$5:$G$204,"&gt;="&amp;TODAY(),'ルール'!$H$5:$H$204,"&lt;&gt;")&gt;0,COUNTIFS('市場'!$A$5:$A$104,B122,'市場'!$E$5:$E$104,"&lt;&gt;",'市場'!$G$5:$G$104,"&gt;="&amp;TODAY(),'市場'!$H$5:$H$104,"承認",'市場'!$I$5:$I$104,"&lt;&gt;")&gt;0,COUNTIFS('カテゴリ'!$A$5:$A$104,C122,'カテゴリ'!$E$5:$E$104,"&lt;&gt;")&gt;0),"承認","確認待ち")))</x:f>
      </x:c>
      <x:c r="J122" s="25" t="str">
        <x:f>IF(A122="","",IF(OR(H122="",COUNTIFS('ルール'!$A$5:$A$204,G122,'ルール'!$F$5:$F$204,"&lt;&gt;",'ルール'!$G$5:$G$204,"&lt;&gt;")=0),"見直し日なし",IF(OR(H122&lt;TODAY(),COUNTIFS('ルール'!$A$5:$A$204,G122,'ルール'!$F$5:$F$204,"&lt;="&amp;TODAY(),'ルール'!$G$5:$G$204,"&gt;="&amp;TODAY(),'ルール'!$E$5:$E$204,"&lt;&gt;",'ルール'!$H$5:$H$204,"&lt;&gt;")=0,COUNTIFS('市場'!$A$5:$A$104,B122,'市場'!$G$5:$G$104,"&gt;="&amp;TODAY(),'市場'!$E$5:$E$104,"&lt;&gt;",'市場'!$I$5:$I$104,"&lt;&gt;")=0),"要見直し","有効")))</x:f>
      </x:c>
      <x:c r="K122" s="25" t="str">
        <x:f>IF(A122="","",IF(I122="承認","利用可",IF(COUNTIFS('代替品'!$B$5:$B$204,B122,'代替品'!$C$5:$C$204,C122,'代替品'!$D$5:$D$204,A122,'代替品'!$F$5:$F$204,"承認",'代替品'!$H$5:$H$204,"&lt;="&amp;TODAY(),'代替品'!$I$5:$I$204,"&gt;="&amp;TODAY(),'代替品'!$J$5:$J$204,"&lt;&gt;")&gt;0,"利用可","対応必要")))</x:f>
      </x:c>
      <x:c r="L122" s="25"/>
    </x:row>
    <x:row r="123">
      <x:c r="A123" s="25"/>
      <x:c r="B123" s="25"/>
      <x:c r="C123" s="25"/>
      <x:c r="D123" s="25"/>
      <x:c r="E123" s="25"/>
      <x:c r="F123" s="25"/>
      <x:c r="G123" s="25"/>
      <x:c r="H123" s="34"/>
      <x:c r="I123" s="25" t="str">
        <x:f>IF(A123="","",IF(OR(D123="不可",E123="不可",F123="不可",COUNTIFS('ルール'!$A$5:$A$204,G123,'ルール'!$D$5:$D$204,"不可")&gt;0,COUNTIFS('市場'!$A$5:$A$104,B123,'市場'!$H$5:$H$104,"不可")&gt;0),"不可",IF(AND(D123="承認",E123="承認",F123="承認",H123&lt;&gt;"",H123&gt;=TODAY(),L123&lt;&gt;"",COUNTIFS('ルール'!$A$5:$A$204,G123,'ルール'!$B$5:$B$204,B123,'ルール'!$C$5:$C$204,C123,'ルール'!$D$5:$D$204,"承認",'ルール'!$E$5:$E$204,"&lt;&gt;",'ルール'!$F$5:$F$204,"&lt;="&amp;TODAY(),'ルール'!$G$5:$G$204,"&gt;="&amp;TODAY(),'ルール'!$H$5:$H$204,"&lt;&gt;")&gt;0,COUNTIFS('市場'!$A$5:$A$104,B123,'市場'!$E$5:$E$104,"&lt;&gt;",'市場'!$G$5:$G$104,"&gt;="&amp;TODAY(),'市場'!$H$5:$H$104,"承認",'市場'!$I$5:$I$104,"&lt;&gt;")&gt;0,COUNTIFS('カテゴリ'!$A$5:$A$104,C123,'カテゴリ'!$E$5:$E$104,"&lt;&gt;")&gt;0),"承認","確認待ち")))</x:f>
      </x:c>
      <x:c r="J123" s="25" t="str">
        <x:f>IF(A123="","",IF(OR(H123="",COUNTIFS('ルール'!$A$5:$A$204,G123,'ルール'!$F$5:$F$204,"&lt;&gt;",'ルール'!$G$5:$G$204,"&lt;&gt;")=0),"見直し日なし",IF(OR(H123&lt;TODAY(),COUNTIFS('ルール'!$A$5:$A$204,G123,'ルール'!$F$5:$F$204,"&lt;="&amp;TODAY(),'ルール'!$G$5:$G$204,"&gt;="&amp;TODAY(),'ルール'!$E$5:$E$204,"&lt;&gt;",'ルール'!$H$5:$H$204,"&lt;&gt;")=0,COUNTIFS('市場'!$A$5:$A$104,B123,'市場'!$G$5:$G$104,"&gt;="&amp;TODAY(),'市場'!$E$5:$E$104,"&lt;&gt;",'市場'!$I$5:$I$104,"&lt;&gt;")=0),"要見直し","有効")))</x:f>
      </x:c>
      <x:c r="K123" s="25" t="str">
        <x:f>IF(A123="","",IF(I123="承認","利用可",IF(COUNTIFS('代替品'!$B$5:$B$204,B123,'代替品'!$C$5:$C$204,C123,'代替品'!$D$5:$D$204,A123,'代替品'!$F$5:$F$204,"承認",'代替品'!$H$5:$H$204,"&lt;="&amp;TODAY(),'代替品'!$I$5:$I$204,"&gt;="&amp;TODAY(),'代替品'!$J$5:$J$204,"&lt;&gt;")&gt;0,"利用可","対応必要")))</x:f>
      </x:c>
      <x:c r="L123" s="25"/>
    </x:row>
    <x:row r="124">
      <x:c r="A124" s="25"/>
      <x:c r="B124" s="25"/>
      <x:c r="C124" s="25"/>
      <x:c r="D124" s="25"/>
      <x:c r="E124" s="25"/>
      <x:c r="F124" s="25"/>
      <x:c r="G124" s="25"/>
      <x:c r="H124" s="34"/>
      <x:c r="I124" s="25" t="str">
        <x:f>IF(A124="","",IF(OR(D124="不可",E124="不可",F124="不可",COUNTIFS('ルール'!$A$5:$A$204,G124,'ルール'!$D$5:$D$204,"不可")&gt;0,COUNTIFS('市場'!$A$5:$A$104,B124,'市場'!$H$5:$H$104,"不可")&gt;0),"不可",IF(AND(D124="承認",E124="承認",F124="承認",H124&lt;&gt;"",H124&gt;=TODAY(),L124&lt;&gt;"",COUNTIFS('ルール'!$A$5:$A$204,G124,'ルール'!$B$5:$B$204,B124,'ルール'!$C$5:$C$204,C124,'ルール'!$D$5:$D$204,"承認",'ルール'!$E$5:$E$204,"&lt;&gt;",'ルール'!$F$5:$F$204,"&lt;="&amp;TODAY(),'ルール'!$G$5:$G$204,"&gt;="&amp;TODAY(),'ルール'!$H$5:$H$204,"&lt;&gt;")&gt;0,COUNTIFS('市場'!$A$5:$A$104,B124,'市場'!$E$5:$E$104,"&lt;&gt;",'市場'!$G$5:$G$104,"&gt;="&amp;TODAY(),'市場'!$H$5:$H$104,"承認",'市場'!$I$5:$I$104,"&lt;&gt;")&gt;0,COUNTIFS('カテゴリ'!$A$5:$A$104,C124,'カテゴリ'!$E$5:$E$104,"&lt;&gt;")&gt;0),"承認","確認待ち")))</x:f>
      </x:c>
      <x:c r="J124" s="25" t="str">
        <x:f>IF(A124="","",IF(OR(H124="",COUNTIFS('ルール'!$A$5:$A$204,G124,'ルール'!$F$5:$F$204,"&lt;&gt;",'ルール'!$G$5:$G$204,"&lt;&gt;")=0),"見直し日なし",IF(OR(H124&lt;TODAY(),COUNTIFS('ルール'!$A$5:$A$204,G124,'ルール'!$F$5:$F$204,"&lt;="&amp;TODAY(),'ルール'!$G$5:$G$204,"&gt;="&amp;TODAY(),'ルール'!$E$5:$E$204,"&lt;&gt;",'ルール'!$H$5:$H$204,"&lt;&gt;")=0,COUNTIFS('市場'!$A$5:$A$104,B124,'市場'!$G$5:$G$104,"&gt;="&amp;TODAY(),'市場'!$E$5:$E$104,"&lt;&gt;",'市場'!$I$5:$I$104,"&lt;&gt;")=0),"要見直し","有効")))</x:f>
      </x:c>
      <x:c r="K124" s="25" t="str">
        <x:f>IF(A124="","",IF(I124="承認","利用可",IF(COUNTIFS('代替品'!$B$5:$B$204,B124,'代替品'!$C$5:$C$204,C124,'代替品'!$D$5:$D$204,A124,'代替品'!$F$5:$F$204,"承認",'代替品'!$H$5:$H$204,"&lt;="&amp;TODAY(),'代替品'!$I$5:$I$204,"&gt;="&amp;TODAY(),'代替品'!$J$5:$J$204,"&lt;&gt;")&gt;0,"利用可","対応必要")))</x:f>
      </x:c>
      <x:c r="L124" s="25"/>
    </x:row>
    <x:row r="125">
      <x:c r="A125" s="25"/>
      <x:c r="B125" s="25"/>
      <x:c r="C125" s="25"/>
      <x:c r="D125" s="25"/>
      <x:c r="E125" s="25"/>
      <x:c r="F125" s="25"/>
      <x:c r="G125" s="25"/>
      <x:c r="H125" s="34"/>
      <x:c r="I125" s="25" t="str">
        <x:f>IF(A125="","",IF(OR(D125="不可",E125="不可",F125="不可",COUNTIFS('ルール'!$A$5:$A$204,G125,'ルール'!$D$5:$D$204,"不可")&gt;0,COUNTIFS('市場'!$A$5:$A$104,B125,'市場'!$H$5:$H$104,"不可")&gt;0),"不可",IF(AND(D125="承認",E125="承認",F125="承認",H125&lt;&gt;"",H125&gt;=TODAY(),L125&lt;&gt;"",COUNTIFS('ルール'!$A$5:$A$204,G125,'ルール'!$B$5:$B$204,B125,'ルール'!$C$5:$C$204,C125,'ルール'!$D$5:$D$204,"承認",'ルール'!$E$5:$E$204,"&lt;&gt;",'ルール'!$F$5:$F$204,"&lt;="&amp;TODAY(),'ルール'!$G$5:$G$204,"&gt;="&amp;TODAY(),'ルール'!$H$5:$H$204,"&lt;&gt;")&gt;0,COUNTIFS('市場'!$A$5:$A$104,B125,'市場'!$E$5:$E$104,"&lt;&gt;",'市場'!$G$5:$G$104,"&gt;="&amp;TODAY(),'市場'!$H$5:$H$104,"承認",'市場'!$I$5:$I$104,"&lt;&gt;")&gt;0,COUNTIFS('カテゴリ'!$A$5:$A$104,C125,'カテゴリ'!$E$5:$E$104,"&lt;&gt;")&gt;0),"承認","確認待ち")))</x:f>
      </x:c>
      <x:c r="J125" s="25" t="str">
        <x:f>IF(A125="","",IF(OR(H125="",COUNTIFS('ルール'!$A$5:$A$204,G125,'ルール'!$F$5:$F$204,"&lt;&gt;",'ルール'!$G$5:$G$204,"&lt;&gt;")=0),"見直し日なし",IF(OR(H125&lt;TODAY(),COUNTIFS('ルール'!$A$5:$A$204,G125,'ルール'!$F$5:$F$204,"&lt;="&amp;TODAY(),'ルール'!$G$5:$G$204,"&gt;="&amp;TODAY(),'ルール'!$E$5:$E$204,"&lt;&gt;",'ルール'!$H$5:$H$204,"&lt;&gt;")=0,COUNTIFS('市場'!$A$5:$A$104,B125,'市場'!$G$5:$G$104,"&gt;="&amp;TODAY(),'市場'!$E$5:$E$104,"&lt;&gt;",'市場'!$I$5:$I$104,"&lt;&gt;")=0),"要見直し","有効")))</x:f>
      </x:c>
      <x:c r="K125" s="25" t="str">
        <x:f>IF(A125="","",IF(I125="承認","利用可",IF(COUNTIFS('代替品'!$B$5:$B$204,B125,'代替品'!$C$5:$C$204,C125,'代替品'!$D$5:$D$204,A125,'代替品'!$F$5:$F$204,"承認",'代替品'!$H$5:$H$204,"&lt;="&amp;TODAY(),'代替品'!$I$5:$I$204,"&gt;="&amp;TODAY(),'代替品'!$J$5:$J$204,"&lt;&gt;")&gt;0,"利用可","対応必要")))</x:f>
      </x:c>
      <x:c r="L125" s="25"/>
    </x:row>
    <x:row r="126">
      <x:c r="A126" s="25"/>
      <x:c r="B126" s="25"/>
      <x:c r="C126" s="25"/>
      <x:c r="D126" s="25"/>
      <x:c r="E126" s="25"/>
      <x:c r="F126" s="25"/>
      <x:c r="G126" s="25"/>
      <x:c r="H126" s="34"/>
      <x:c r="I126" s="25" t="str">
        <x:f>IF(A126="","",IF(OR(D126="不可",E126="不可",F126="不可",COUNTIFS('ルール'!$A$5:$A$204,G126,'ルール'!$D$5:$D$204,"不可")&gt;0,COUNTIFS('市場'!$A$5:$A$104,B126,'市場'!$H$5:$H$104,"不可")&gt;0),"不可",IF(AND(D126="承認",E126="承認",F126="承認",H126&lt;&gt;"",H126&gt;=TODAY(),L126&lt;&gt;"",COUNTIFS('ルール'!$A$5:$A$204,G126,'ルール'!$B$5:$B$204,B126,'ルール'!$C$5:$C$204,C126,'ルール'!$D$5:$D$204,"承認",'ルール'!$E$5:$E$204,"&lt;&gt;",'ルール'!$F$5:$F$204,"&lt;="&amp;TODAY(),'ルール'!$G$5:$G$204,"&gt;="&amp;TODAY(),'ルール'!$H$5:$H$204,"&lt;&gt;")&gt;0,COUNTIFS('市場'!$A$5:$A$104,B126,'市場'!$E$5:$E$104,"&lt;&gt;",'市場'!$G$5:$G$104,"&gt;="&amp;TODAY(),'市場'!$H$5:$H$104,"承認",'市場'!$I$5:$I$104,"&lt;&gt;")&gt;0,COUNTIFS('カテゴリ'!$A$5:$A$104,C126,'カテゴリ'!$E$5:$E$104,"&lt;&gt;")&gt;0),"承認","確認待ち")))</x:f>
      </x:c>
      <x:c r="J126" s="25" t="str">
        <x:f>IF(A126="","",IF(OR(H126="",COUNTIFS('ルール'!$A$5:$A$204,G126,'ルール'!$F$5:$F$204,"&lt;&gt;",'ルール'!$G$5:$G$204,"&lt;&gt;")=0),"見直し日なし",IF(OR(H126&lt;TODAY(),COUNTIFS('ルール'!$A$5:$A$204,G126,'ルール'!$F$5:$F$204,"&lt;="&amp;TODAY(),'ルール'!$G$5:$G$204,"&gt;="&amp;TODAY(),'ルール'!$E$5:$E$204,"&lt;&gt;",'ルール'!$H$5:$H$204,"&lt;&gt;")=0,COUNTIFS('市場'!$A$5:$A$104,B126,'市場'!$G$5:$G$104,"&gt;="&amp;TODAY(),'市場'!$E$5:$E$104,"&lt;&gt;",'市場'!$I$5:$I$104,"&lt;&gt;")=0),"要見直し","有効")))</x:f>
      </x:c>
      <x:c r="K126" s="25" t="str">
        <x:f>IF(A126="","",IF(I126="承認","利用可",IF(COUNTIFS('代替品'!$B$5:$B$204,B126,'代替品'!$C$5:$C$204,C126,'代替品'!$D$5:$D$204,A126,'代替品'!$F$5:$F$204,"承認",'代替品'!$H$5:$H$204,"&lt;="&amp;TODAY(),'代替品'!$I$5:$I$204,"&gt;="&amp;TODAY(),'代替品'!$J$5:$J$204,"&lt;&gt;")&gt;0,"利用可","対応必要")))</x:f>
      </x:c>
      <x:c r="L126" s="25"/>
    </x:row>
    <x:row r="127">
      <x:c r="A127" s="25"/>
      <x:c r="B127" s="25"/>
      <x:c r="C127" s="25"/>
      <x:c r="D127" s="25"/>
      <x:c r="E127" s="25"/>
      <x:c r="F127" s="25"/>
      <x:c r="G127" s="25"/>
      <x:c r="H127" s="34"/>
      <x:c r="I127" s="25" t="str">
        <x:f>IF(A127="","",IF(OR(D127="不可",E127="不可",F127="不可",COUNTIFS('ルール'!$A$5:$A$204,G127,'ルール'!$D$5:$D$204,"不可")&gt;0,COUNTIFS('市場'!$A$5:$A$104,B127,'市場'!$H$5:$H$104,"不可")&gt;0),"不可",IF(AND(D127="承認",E127="承認",F127="承認",H127&lt;&gt;"",H127&gt;=TODAY(),L127&lt;&gt;"",COUNTIFS('ルール'!$A$5:$A$204,G127,'ルール'!$B$5:$B$204,B127,'ルール'!$C$5:$C$204,C127,'ルール'!$D$5:$D$204,"承認",'ルール'!$E$5:$E$204,"&lt;&gt;",'ルール'!$F$5:$F$204,"&lt;="&amp;TODAY(),'ルール'!$G$5:$G$204,"&gt;="&amp;TODAY(),'ルール'!$H$5:$H$204,"&lt;&gt;")&gt;0,COUNTIFS('市場'!$A$5:$A$104,B127,'市場'!$E$5:$E$104,"&lt;&gt;",'市場'!$G$5:$G$104,"&gt;="&amp;TODAY(),'市場'!$H$5:$H$104,"承認",'市場'!$I$5:$I$104,"&lt;&gt;")&gt;0,COUNTIFS('カテゴリ'!$A$5:$A$104,C127,'カテゴリ'!$E$5:$E$104,"&lt;&gt;")&gt;0),"承認","確認待ち")))</x:f>
      </x:c>
      <x:c r="J127" s="25" t="str">
        <x:f>IF(A127="","",IF(OR(H127="",COUNTIFS('ルール'!$A$5:$A$204,G127,'ルール'!$F$5:$F$204,"&lt;&gt;",'ルール'!$G$5:$G$204,"&lt;&gt;")=0),"見直し日なし",IF(OR(H127&lt;TODAY(),COUNTIFS('ルール'!$A$5:$A$204,G127,'ルール'!$F$5:$F$204,"&lt;="&amp;TODAY(),'ルール'!$G$5:$G$204,"&gt;="&amp;TODAY(),'ルール'!$E$5:$E$204,"&lt;&gt;",'ルール'!$H$5:$H$204,"&lt;&gt;")=0,COUNTIFS('市場'!$A$5:$A$104,B127,'市場'!$G$5:$G$104,"&gt;="&amp;TODAY(),'市場'!$E$5:$E$104,"&lt;&gt;",'市場'!$I$5:$I$104,"&lt;&gt;")=0),"要見直し","有効")))</x:f>
      </x:c>
      <x:c r="K127" s="25" t="str">
        <x:f>IF(A127="","",IF(I127="承認","利用可",IF(COUNTIFS('代替品'!$B$5:$B$204,B127,'代替品'!$C$5:$C$204,C127,'代替品'!$D$5:$D$204,A127,'代替品'!$F$5:$F$204,"承認",'代替品'!$H$5:$H$204,"&lt;="&amp;TODAY(),'代替品'!$I$5:$I$204,"&gt;="&amp;TODAY(),'代替品'!$J$5:$J$204,"&lt;&gt;")&gt;0,"利用可","対応必要")))</x:f>
      </x:c>
      <x:c r="L127" s="25"/>
    </x:row>
    <x:row r="128">
      <x:c r="A128" s="25"/>
      <x:c r="B128" s="25"/>
      <x:c r="C128" s="25"/>
      <x:c r="D128" s="25"/>
      <x:c r="E128" s="25"/>
      <x:c r="F128" s="25"/>
      <x:c r="G128" s="25"/>
      <x:c r="H128" s="34"/>
      <x:c r="I128" s="25" t="str">
        <x:f>IF(A128="","",IF(OR(D128="不可",E128="不可",F128="不可",COUNTIFS('ルール'!$A$5:$A$204,G128,'ルール'!$D$5:$D$204,"不可")&gt;0,COUNTIFS('市場'!$A$5:$A$104,B128,'市場'!$H$5:$H$104,"不可")&gt;0),"不可",IF(AND(D128="承認",E128="承認",F128="承認",H128&lt;&gt;"",H128&gt;=TODAY(),L128&lt;&gt;"",COUNTIFS('ルール'!$A$5:$A$204,G128,'ルール'!$B$5:$B$204,B128,'ルール'!$C$5:$C$204,C128,'ルール'!$D$5:$D$204,"承認",'ルール'!$E$5:$E$204,"&lt;&gt;",'ルール'!$F$5:$F$204,"&lt;="&amp;TODAY(),'ルール'!$G$5:$G$204,"&gt;="&amp;TODAY(),'ルール'!$H$5:$H$204,"&lt;&gt;")&gt;0,COUNTIFS('市場'!$A$5:$A$104,B128,'市場'!$E$5:$E$104,"&lt;&gt;",'市場'!$G$5:$G$104,"&gt;="&amp;TODAY(),'市場'!$H$5:$H$104,"承認",'市場'!$I$5:$I$104,"&lt;&gt;")&gt;0,COUNTIFS('カテゴリ'!$A$5:$A$104,C128,'カテゴリ'!$E$5:$E$104,"&lt;&gt;")&gt;0),"承認","確認待ち")))</x:f>
      </x:c>
      <x:c r="J128" s="25" t="str">
        <x:f>IF(A128="","",IF(OR(H128="",COUNTIFS('ルール'!$A$5:$A$204,G128,'ルール'!$F$5:$F$204,"&lt;&gt;",'ルール'!$G$5:$G$204,"&lt;&gt;")=0),"見直し日なし",IF(OR(H128&lt;TODAY(),COUNTIFS('ルール'!$A$5:$A$204,G128,'ルール'!$F$5:$F$204,"&lt;="&amp;TODAY(),'ルール'!$G$5:$G$204,"&gt;="&amp;TODAY(),'ルール'!$E$5:$E$204,"&lt;&gt;",'ルール'!$H$5:$H$204,"&lt;&gt;")=0,COUNTIFS('市場'!$A$5:$A$104,B128,'市場'!$G$5:$G$104,"&gt;="&amp;TODAY(),'市場'!$E$5:$E$104,"&lt;&gt;",'市場'!$I$5:$I$104,"&lt;&gt;")=0),"要見直し","有効")))</x:f>
      </x:c>
      <x:c r="K128" s="25" t="str">
        <x:f>IF(A128="","",IF(I128="承認","利用可",IF(COUNTIFS('代替品'!$B$5:$B$204,B128,'代替品'!$C$5:$C$204,C128,'代替品'!$D$5:$D$204,A128,'代替品'!$F$5:$F$204,"承認",'代替品'!$H$5:$H$204,"&lt;="&amp;TODAY(),'代替品'!$I$5:$I$204,"&gt;="&amp;TODAY(),'代替品'!$J$5:$J$204,"&lt;&gt;")&gt;0,"利用可","対応必要")))</x:f>
      </x:c>
      <x:c r="L128" s="25"/>
    </x:row>
    <x:row r="129">
      <x:c r="A129" s="25"/>
      <x:c r="B129" s="25"/>
      <x:c r="C129" s="25"/>
      <x:c r="D129" s="25"/>
      <x:c r="E129" s="25"/>
      <x:c r="F129" s="25"/>
      <x:c r="G129" s="25"/>
      <x:c r="H129" s="34"/>
      <x:c r="I129" s="25" t="str">
        <x:f>IF(A129="","",IF(OR(D129="不可",E129="不可",F129="不可",COUNTIFS('ルール'!$A$5:$A$204,G129,'ルール'!$D$5:$D$204,"不可")&gt;0,COUNTIFS('市場'!$A$5:$A$104,B129,'市場'!$H$5:$H$104,"不可")&gt;0),"不可",IF(AND(D129="承認",E129="承認",F129="承認",H129&lt;&gt;"",H129&gt;=TODAY(),L129&lt;&gt;"",COUNTIFS('ルール'!$A$5:$A$204,G129,'ルール'!$B$5:$B$204,B129,'ルール'!$C$5:$C$204,C129,'ルール'!$D$5:$D$204,"承認",'ルール'!$E$5:$E$204,"&lt;&gt;",'ルール'!$F$5:$F$204,"&lt;="&amp;TODAY(),'ルール'!$G$5:$G$204,"&gt;="&amp;TODAY(),'ルール'!$H$5:$H$204,"&lt;&gt;")&gt;0,COUNTIFS('市場'!$A$5:$A$104,B129,'市場'!$E$5:$E$104,"&lt;&gt;",'市場'!$G$5:$G$104,"&gt;="&amp;TODAY(),'市場'!$H$5:$H$104,"承認",'市場'!$I$5:$I$104,"&lt;&gt;")&gt;0,COUNTIFS('カテゴリ'!$A$5:$A$104,C129,'カテゴリ'!$E$5:$E$104,"&lt;&gt;")&gt;0),"承認","確認待ち")))</x:f>
      </x:c>
      <x:c r="J129" s="25" t="str">
        <x:f>IF(A129="","",IF(OR(H129="",COUNTIFS('ルール'!$A$5:$A$204,G129,'ルール'!$F$5:$F$204,"&lt;&gt;",'ルール'!$G$5:$G$204,"&lt;&gt;")=0),"見直し日なし",IF(OR(H129&lt;TODAY(),COUNTIFS('ルール'!$A$5:$A$204,G129,'ルール'!$F$5:$F$204,"&lt;="&amp;TODAY(),'ルール'!$G$5:$G$204,"&gt;="&amp;TODAY(),'ルール'!$E$5:$E$204,"&lt;&gt;",'ルール'!$H$5:$H$204,"&lt;&gt;")=0,COUNTIFS('市場'!$A$5:$A$104,B129,'市場'!$G$5:$G$104,"&gt;="&amp;TODAY(),'市場'!$E$5:$E$104,"&lt;&gt;",'市場'!$I$5:$I$104,"&lt;&gt;")=0),"要見直し","有効")))</x:f>
      </x:c>
      <x:c r="K129" s="25" t="str">
        <x:f>IF(A129="","",IF(I129="承認","利用可",IF(COUNTIFS('代替品'!$B$5:$B$204,B129,'代替品'!$C$5:$C$204,C129,'代替品'!$D$5:$D$204,A129,'代替品'!$F$5:$F$204,"承認",'代替品'!$H$5:$H$204,"&lt;="&amp;TODAY(),'代替品'!$I$5:$I$204,"&gt;="&amp;TODAY(),'代替品'!$J$5:$J$204,"&lt;&gt;")&gt;0,"利用可","対応必要")))</x:f>
      </x:c>
      <x:c r="L129" s="25"/>
    </x:row>
    <x:row r="130">
      <x:c r="A130" s="25"/>
      <x:c r="B130" s="25"/>
      <x:c r="C130" s="25"/>
      <x:c r="D130" s="25"/>
      <x:c r="E130" s="25"/>
      <x:c r="F130" s="25"/>
      <x:c r="G130" s="25"/>
      <x:c r="H130" s="34"/>
      <x:c r="I130" s="25" t="str">
        <x:f>IF(A130="","",IF(OR(D130="不可",E130="不可",F130="不可",COUNTIFS('ルール'!$A$5:$A$204,G130,'ルール'!$D$5:$D$204,"不可")&gt;0,COUNTIFS('市場'!$A$5:$A$104,B130,'市場'!$H$5:$H$104,"不可")&gt;0),"不可",IF(AND(D130="承認",E130="承認",F130="承認",H130&lt;&gt;"",H130&gt;=TODAY(),L130&lt;&gt;"",COUNTIFS('ルール'!$A$5:$A$204,G130,'ルール'!$B$5:$B$204,B130,'ルール'!$C$5:$C$204,C130,'ルール'!$D$5:$D$204,"承認",'ルール'!$E$5:$E$204,"&lt;&gt;",'ルール'!$F$5:$F$204,"&lt;="&amp;TODAY(),'ルール'!$G$5:$G$204,"&gt;="&amp;TODAY(),'ルール'!$H$5:$H$204,"&lt;&gt;")&gt;0,COUNTIFS('市場'!$A$5:$A$104,B130,'市場'!$E$5:$E$104,"&lt;&gt;",'市場'!$G$5:$G$104,"&gt;="&amp;TODAY(),'市場'!$H$5:$H$104,"承認",'市場'!$I$5:$I$104,"&lt;&gt;")&gt;0,COUNTIFS('カテゴリ'!$A$5:$A$104,C130,'カテゴリ'!$E$5:$E$104,"&lt;&gt;")&gt;0),"承認","確認待ち")))</x:f>
      </x:c>
      <x:c r="J130" s="25" t="str">
        <x:f>IF(A130="","",IF(OR(H130="",COUNTIFS('ルール'!$A$5:$A$204,G130,'ルール'!$F$5:$F$204,"&lt;&gt;",'ルール'!$G$5:$G$204,"&lt;&gt;")=0),"見直し日なし",IF(OR(H130&lt;TODAY(),COUNTIFS('ルール'!$A$5:$A$204,G130,'ルール'!$F$5:$F$204,"&lt;="&amp;TODAY(),'ルール'!$G$5:$G$204,"&gt;="&amp;TODAY(),'ルール'!$E$5:$E$204,"&lt;&gt;",'ルール'!$H$5:$H$204,"&lt;&gt;")=0,COUNTIFS('市場'!$A$5:$A$104,B130,'市場'!$G$5:$G$104,"&gt;="&amp;TODAY(),'市場'!$E$5:$E$104,"&lt;&gt;",'市場'!$I$5:$I$104,"&lt;&gt;")=0),"要見直し","有効")))</x:f>
      </x:c>
      <x:c r="K130" s="25" t="str">
        <x:f>IF(A130="","",IF(I130="承認","利用可",IF(COUNTIFS('代替品'!$B$5:$B$204,B130,'代替品'!$C$5:$C$204,C130,'代替品'!$D$5:$D$204,A130,'代替品'!$F$5:$F$204,"承認",'代替品'!$H$5:$H$204,"&lt;="&amp;TODAY(),'代替品'!$I$5:$I$204,"&gt;="&amp;TODAY(),'代替品'!$J$5:$J$204,"&lt;&gt;")&gt;0,"利用可","対応必要")))</x:f>
      </x:c>
      <x:c r="L130" s="25"/>
    </x:row>
    <x:row r="131">
      <x:c r="A131" s="25"/>
      <x:c r="B131" s="25"/>
      <x:c r="C131" s="25"/>
      <x:c r="D131" s="25"/>
      <x:c r="E131" s="25"/>
      <x:c r="F131" s="25"/>
      <x:c r="G131" s="25"/>
      <x:c r="H131" s="34"/>
      <x:c r="I131" s="25" t="str">
        <x:f>IF(A131="","",IF(OR(D131="不可",E131="不可",F131="不可",COUNTIFS('ルール'!$A$5:$A$204,G131,'ルール'!$D$5:$D$204,"不可")&gt;0,COUNTIFS('市場'!$A$5:$A$104,B131,'市場'!$H$5:$H$104,"不可")&gt;0),"不可",IF(AND(D131="承認",E131="承認",F131="承認",H131&lt;&gt;"",H131&gt;=TODAY(),L131&lt;&gt;"",COUNTIFS('ルール'!$A$5:$A$204,G131,'ルール'!$B$5:$B$204,B131,'ルール'!$C$5:$C$204,C131,'ルール'!$D$5:$D$204,"承認",'ルール'!$E$5:$E$204,"&lt;&gt;",'ルール'!$F$5:$F$204,"&lt;="&amp;TODAY(),'ルール'!$G$5:$G$204,"&gt;="&amp;TODAY(),'ルール'!$H$5:$H$204,"&lt;&gt;")&gt;0,COUNTIFS('市場'!$A$5:$A$104,B131,'市場'!$E$5:$E$104,"&lt;&gt;",'市場'!$G$5:$G$104,"&gt;="&amp;TODAY(),'市場'!$H$5:$H$104,"承認",'市場'!$I$5:$I$104,"&lt;&gt;")&gt;0,COUNTIFS('カテゴリ'!$A$5:$A$104,C131,'カテゴリ'!$E$5:$E$104,"&lt;&gt;")&gt;0),"承認","確認待ち")))</x:f>
      </x:c>
      <x:c r="J131" s="25" t="str">
        <x:f>IF(A131="","",IF(OR(H131="",COUNTIFS('ルール'!$A$5:$A$204,G131,'ルール'!$F$5:$F$204,"&lt;&gt;",'ルール'!$G$5:$G$204,"&lt;&gt;")=0),"見直し日なし",IF(OR(H131&lt;TODAY(),COUNTIFS('ルール'!$A$5:$A$204,G131,'ルール'!$F$5:$F$204,"&lt;="&amp;TODAY(),'ルール'!$G$5:$G$204,"&gt;="&amp;TODAY(),'ルール'!$E$5:$E$204,"&lt;&gt;",'ルール'!$H$5:$H$204,"&lt;&gt;")=0,COUNTIFS('市場'!$A$5:$A$104,B131,'市場'!$G$5:$G$104,"&gt;="&amp;TODAY(),'市場'!$E$5:$E$104,"&lt;&gt;",'市場'!$I$5:$I$104,"&lt;&gt;")=0),"要見直し","有効")))</x:f>
      </x:c>
      <x:c r="K131" s="25" t="str">
        <x:f>IF(A131="","",IF(I131="承認","利用可",IF(COUNTIFS('代替品'!$B$5:$B$204,B131,'代替品'!$C$5:$C$204,C131,'代替品'!$D$5:$D$204,A131,'代替品'!$F$5:$F$204,"承認",'代替品'!$H$5:$H$204,"&lt;="&amp;TODAY(),'代替品'!$I$5:$I$204,"&gt;="&amp;TODAY(),'代替品'!$J$5:$J$204,"&lt;&gt;")&gt;0,"利用可","対応必要")))</x:f>
      </x:c>
      <x:c r="L131" s="25"/>
    </x:row>
    <x:row r="132">
      <x:c r="A132" s="25"/>
      <x:c r="B132" s="25"/>
      <x:c r="C132" s="25"/>
      <x:c r="D132" s="25"/>
      <x:c r="E132" s="25"/>
      <x:c r="F132" s="25"/>
      <x:c r="G132" s="25"/>
      <x:c r="H132" s="34"/>
      <x:c r="I132" s="25" t="str">
        <x:f>IF(A132="","",IF(OR(D132="不可",E132="不可",F132="不可",COUNTIFS('ルール'!$A$5:$A$204,G132,'ルール'!$D$5:$D$204,"不可")&gt;0,COUNTIFS('市場'!$A$5:$A$104,B132,'市場'!$H$5:$H$104,"不可")&gt;0),"不可",IF(AND(D132="承認",E132="承認",F132="承認",H132&lt;&gt;"",H132&gt;=TODAY(),L132&lt;&gt;"",COUNTIFS('ルール'!$A$5:$A$204,G132,'ルール'!$B$5:$B$204,B132,'ルール'!$C$5:$C$204,C132,'ルール'!$D$5:$D$204,"承認",'ルール'!$E$5:$E$204,"&lt;&gt;",'ルール'!$F$5:$F$204,"&lt;="&amp;TODAY(),'ルール'!$G$5:$G$204,"&gt;="&amp;TODAY(),'ルール'!$H$5:$H$204,"&lt;&gt;")&gt;0,COUNTIFS('市場'!$A$5:$A$104,B132,'市場'!$E$5:$E$104,"&lt;&gt;",'市場'!$G$5:$G$104,"&gt;="&amp;TODAY(),'市場'!$H$5:$H$104,"承認",'市場'!$I$5:$I$104,"&lt;&gt;")&gt;0,COUNTIFS('カテゴリ'!$A$5:$A$104,C132,'カテゴリ'!$E$5:$E$104,"&lt;&gt;")&gt;0),"承認","確認待ち")))</x:f>
      </x:c>
      <x:c r="J132" s="25" t="str">
        <x:f>IF(A132="","",IF(OR(H132="",COUNTIFS('ルール'!$A$5:$A$204,G132,'ルール'!$F$5:$F$204,"&lt;&gt;",'ルール'!$G$5:$G$204,"&lt;&gt;")=0),"見直し日なし",IF(OR(H132&lt;TODAY(),COUNTIFS('ルール'!$A$5:$A$204,G132,'ルール'!$F$5:$F$204,"&lt;="&amp;TODAY(),'ルール'!$G$5:$G$204,"&gt;="&amp;TODAY(),'ルール'!$E$5:$E$204,"&lt;&gt;",'ルール'!$H$5:$H$204,"&lt;&gt;")=0,COUNTIFS('市場'!$A$5:$A$104,B132,'市場'!$G$5:$G$104,"&gt;="&amp;TODAY(),'市場'!$E$5:$E$104,"&lt;&gt;",'市場'!$I$5:$I$104,"&lt;&gt;")=0),"要見直し","有効")))</x:f>
      </x:c>
      <x:c r="K132" s="25" t="str">
        <x:f>IF(A132="","",IF(I132="承認","利用可",IF(COUNTIFS('代替品'!$B$5:$B$204,B132,'代替品'!$C$5:$C$204,C132,'代替品'!$D$5:$D$204,A132,'代替品'!$F$5:$F$204,"承認",'代替品'!$H$5:$H$204,"&lt;="&amp;TODAY(),'代替品'!$I$5:$I$204,"&gt;="&amp;TODAY(),'代替品'!$J$5:$J$204,"&lt;&gt;")&gt;0,"利用可","対応必要")))</x:f>
      </x:c>
      <x:c r="L132" s="25"/>
    </x:row>
    <x:row r="133">
      <x:c r="A133" s="25"/>
      <x:c r="B133" s="25"/>
      <x:c r="C133" s="25"/>
      <x:c r="D133" s="25"/>
      <x:c r="E133" s="25"/>
      <x:c r="F133" s="25"/>
      <x:c r="G133" s="25"/>
      <x:c r="H133" s="34"/>
      <x:c r="I133" s="25" t="str">
        <x:f>IF(A133="","",IF(OR(D133="不可",E133="不可",F133="不可",COUNTIFS('ルール'!$A$5:$A$204,G133,'ルール'!$D$5:$D$204,"不可")&gt;0,COUNTIFS('市場'!$A$5:$A$104,B133,'市場'!$H$5:$H$104,"不可")&gt;0),"不可",IF(AND(D133="承認",E133="承認",F133="承認",H133&lt;&gt;"",H133&gt;=TODAY(),L133&lt;&gt;"",COUNTIFS('ルール'!$A$5:$A$204,G133,'ルール'!$B$5:$B$204,B133,'ルール'!$C$5:$C$204,C133,'ルール'!$D$5:$D$204,"承認",'ルール'!$E$5:$E$204,"&lt;&gt;",'ルール'!$F$5:$F$204,"&lt;="&amp;TODAY(),'ルール'!$G$5:$G$204,"&gt;="&amp;TODAY(),'ルール'!$H$5:$H$204,"&lt;&gt;")&gt;0,COUNTIFS('市場'!$A$5:$A$104,B133,'市場'!$E$5:$E$104,"&lt;&gt;",'市場'!$G$5:$G$104,"&gt;="&amp;TODAY(),'市場'!$H$5:$H$104,"承認",'市場'!$I$5:$I$104,"&lt;&gt;")&gt;0,COUNTIFS('カテゴリ'!$A$5:$A$104,C133,'カテゴリ'!$E$5:$E$104,"&lt;&gt;")&gt;0),"承認","確認待ち")))</x:f>
      </x:c>
      <x:c r="J133" s="25" t="str">
        <x:f>IF(A133="","",IF(OR(H133="",COUNTIFS('ルール'!$A$5:$A$204,G133,'ルール'!$F$5:$F$204,"&lt;&gt;",'ルール'!$G$5:$G$204,"&lt;&gt;")=0),"見直し日なし",IF(OR(H133&lt;TODAY(),COUNTIFS('ルール'!$A$5:$A$204,G133,'ルール'!$F$5:$F$204,"&lt;="&amp;TODAY(),'ルール'!$G$5:$G$204,"&gt;="&amp;TODAY(),'ルール'!$E$5:$E$204,"&lt;&gt;",'ルール'!$H$5:$H$204,"&lt;&gt;")=0,COUNTIFS('市場'!$A$5:$A$104,B133,'市場'!$G$5:$G$104,"&gt;="&amp;TODAY(),'市場'!$E$5:$E$104,"&lt;&gt;",'市場'!$I$5:$I$104,"&lt;&gt;")=0),"要見直し","有効")))</x:f>
      </x:c>
      <x:c r="K133" s="25" t="str">
        <x:f>IF(A133="","",IF(I133="承認","利用可",IF(COUNTIFS('代替品'!$B$5:$B$204,B133,'代替品'!$C$5:$C$204,C133,'代替品'!$D$5:$D$204,A133,'代替品'!$F$5:$F$204,"承認",'代替品'!$H$5:$H$204,"&lt;="&amp;TODAY(),'代替品'!$I$5:$I$204,"&gt;="&amp;TODAY(),'代替品'!$J$5:$J$204,"&lt;&gt;")&gt;0,"利用可","対応必要")))</x:f>
      </x:c>
      <x:c r="L133" s="25"/>
    </x:row>
    <x:row r="134">
      <x:c r="A134" s="25"/>
      <x:c r="B134" s="25"/>
      <x:c r="C134" s="25"/>
      <x:c r="D134" s="25"/>
      <x:c r="E134" s="25"/>
      <x:c r="F134" s="25"/>
      <x:c r="G134" s="25"/>
      <x:c r="H134" s="34"/>
      <x:c r="I134" s="25" t="str">
        <x:f>IF(A134="","",IF(OR(D134="不可",E134="不可",F134="不可",COUNTIFS('ルール'!$A$5:$A$204,G134,'ルール'!$D$5:$D$204,"不可")&gt;0,COUNTIFS('市場'!$A$5:$A$104,B134,'市場'!$H$5:$H$104,"不可")&gt;0),"不可",IF(AND(D134="承認",E134="承認",F134="承認",H134&lt;&gt;"",H134&gt;=TODAY(),L134&lt;&gt;"",COUNTIFS('ルール'!$A$5:$A$204,G134,'ルール'!$B$5:$B$204,B134,'ルール'!$C$5:$C$204,C134,'ルール'!$D$5:$D$204,"承認",'ルール'!$E$5:$E$204,"&lt;&gt;",'ルール'!$F$5:$F$204,"&lt;="&amp;TODAY(),'ルール'!$G$5:$G$204,"&gt;="&amp;TODAY(),'ルール'!$H$5:$H$204,"&lt;&gt;")&gt;0,COUNTIFS('市場'!$A$5:$A$104,B134,'市場'!$E$5:$E$104,"&lt;&gt;",'市場'!$G$5:$G$104,"&gt;="&amp;TODAY(),'市場'!$H$5:$H$104,"承認",'市場'!$I$5:$I$104,"&lt;&gt;")&gt;0,COUNTIFS('カテゴリ'!$A$5:$A$104,C134,'カテゴリ'!$E$5:$E$104,"&lt;&gt;")&gt;0),"承認","確認待ち")))</x:f>
      </x:c>
      <x:c r="J134" s="25" t="str">
        <x:f>IF(A134="","",IF(OR(H134="",COUNTIFS('ルール'!$A$5:$A$204,G134,'ルール'!$F$5:$F$204,"&lt;&gt;",'ルール'!$G$5:$G$204,"&lt;&gt;")=0),"見直し日なし",IF(OR(H134&lt;TODAY(),COUNTIFS('ルール'!$A$5:$A$204,G134,'ルール'!$F$5:$F$204,"&lt;="&amp;TODAY(),'ルール'!$G$5:$G$204,"&gt;="&amp;TODAY(),'ルール'!$E$5:$E$204,"&lt;&gt;",'ルール'!$H$5:$H$204,"&lt;&gt;")=0,COUNTIFS('市場'!$A$5:$A$104,B134,'市場'!$G$5:$G$104,"&gt;="&amp;TODAY(),'市場'!$E$5:$E$104,"&lt;&gt;",'市場'!$I$5:$I$104,"&lt;&gt;")=0),"要見直し","有効")))</x:f>
      </x:c>
      <x:c r="K134" s="25" t="str">
        <x:f>IF(A134="","",IF(I134="承認","利用可",IF(COUNTIFS('代替品'!$B$5:$B$204,B134,'代替品'!$C$5:$C$204,C134,'代替品'!$D$5:$D$204,A134,'代替品'!$F$5:$F$204,"承認",'代替品'!$H$5:$H$204,"&lt;="&amp;TODAY(),'代替品'!$I$5:$I$204,"&gt;="&amp;TODAY(),'代替品'!$J$5:$J$204,"&lt;&gt;")&gt;0,"利用可","対応必要")))</x:f>
      </x:c>
      <x:c r="L134" s="25"/>
    </x:row>
    <x:row r="135">
      <x:c r="A135" s="25"/>
      <x:c r="B135" s="25"/>
      <x:c r="C135" s="25"/>
      <x:c r="D135" s="25"/>
      <x:c r="E135" s="25"/>
      <x:c r="F135" s="25"/>
      <x:c r="G135" s="25"/>
      <x:c r="H135" s="34"/>
      <x:c r="I135" s="25" t="str">
        <x:f>IF(A135="","",IF(OR(D135="不可",E135="不可",F135="不可",COUNTIFS('ルール'!$A$5:$A$204,G135,'ルール'!$D$5:$D$204,"不可")&gt;0,COUNTIFS('市場'!$A$5:$A$104,B135,'市場'!$H$5:$H$104,"不可")&gt;0),"不可",IF(AND(D135="承認",E135="承認",F135="承認",H135&lt;&gt;"",H135&gt;=TODAY(),L135&lt;&gt;"",COUNTIFS('ルール'!$A$5:$A$204,G135,'ルール'!$B$5:$B$204,B135,'ルール'!$C$5:$C$204,C135,'ルール'!$D$5:$D$204,"承認",'ルール'!$E$5:$E$204,"&lt;&gt;",'ルール'!$F$5:$F$204,"&lt;="&amp;TODAY(),'ルール'!$G$5:$G$204,"&gt;="&amp;TODAY(),'ルール'!$H$5:$H$204,"&lt;&gt;")&gt;0,COUNTIFS('市場'!$A$5:$A$104,B135,'市場'!$E$5:$E$104,"&lt;&gt;",'市場'!$G$5:$G$104,"&gt;="&amp;TODAY(),'市場'!$H$5:$H$104,"承認",'市場'!$I$5:$I$104,"&lt;&gt;")&gt;0,COUNTIFS('カテゴリ'!$A$5:$A$104,C135,'カテゴリ'!$E$5:$E$104,"&lt;&gt;")&gt;0),"承認","確認待ち")))</x:f>
      </x:c>
      <x:c r="J135" s="25" t="str">
        <x:f>IF(A135="","",IF(OR(H135="",COUNTIFS('ルール'!$A$5:$A$204,G135,'ルール'!$F$5:$F$204,"&lt;&gt;",'ルール'!$G$5:$G$204,"&lt;&gt;")=0),"見直し日なし",IF(OR(H135&lt;TODAY(),COUNTIFS('ルール'!$A$5:$A$204,G135,'ルール'!$F$5:$F$204,"&lt;="&amp;TODAY(),'ルール'!$G$5:$G$204,"&gt;="&amp;TODAY(),'ルール'!$E$5:$E$204,"&lt;&gt;",'ルール'!$H$5:$H$204,"&lt;&gt;")=0,COUNTIFS('市場'!$A$5:$A$104,B135,'市場'!$G$5:$G$104,"&gt;="&amp;TODAY(),'市場'!$E$5:$E$104,"&lt;&gt;",'市場'!$I$5:$I$104,"&lt;&gt;")=0),"要見直し","有効")))</x:f>
      </x:c>
      <x:c r="K135" s="25" t="str">
        <x:f>IF(A135="","",IF(I135="承認","利用可",IF(COUNTIFS('代替品'!$B$5:$B$204,B135,'代替品'!$C$5:$C$204,C135,'代替品'!$D$5:$D$204,A135,'代替品'!$F$5:$F$204,"承認",'代替品'!$H$5:$H$204,"&lt;="&amp;TODAY(),'代替品'!$I$5:$I$204,"&gt;="&amp;TODAY(),'代替品'!$J$5:$J$204,"&lt;&gt;")&gt;0,"利用可","対応必要")))</x:f>
      </x:c>
      <x:c r="L135" s="25"/>
    </x:row>
    <x:row r="136">
      <x:c r="A136" s="25"/>
      <x:c r="B136" s="25"/>
      <x:c r="C136" s="25"/>
      <x:c r="D136" s="25"/>
      <x:c r="E136" s="25"/>
      <x:c r="F136" s="25"/>
      <x:c r="G136" s="25"/>
      <x:c r="H136" s="34"/>
      <x:c r="I136" s="25" t="str">
        <x:f>IF(A136="","",IF(OR(D136="不可",E136="不可",F136="不可",COUNTIFS('ルール'!$A$5:$A$204,G136,'ルール'!$D$5:$D$204,"不可")&gt;0,COUNTIFS('市場'!$A$5:$A$104,B136,'市場'!$H$5:$H$104,"不可")&gt;0),"不可",IF(AND(D136="承認",E136="承認",F136="承認",H136&lt;&gt;"",H136&gt;=TODAY(),L136&lt;&gt;"",COUNTIFS('ルール'!$A$5:$A$204,G136,'ルール'!$B$5:$B$204,B136,'ルール'!$C$5:$C$204,C136,'ルール'!$D$5:$D$204,"承認",'ルール'!$E$5:$E$204,"&lt;&gt;",'ルール'!$F$5:$F$204,"&lt;="&amp;TODAY(),'ルール'!$G$5:$G$204,"&gt;="&amp;TODAY(),'ルール'!$H$5:$H$204,"&lt;&gt;")&gt;0,COUNTIFS('市場'!$A$5:$A$104,B136,'市場'!$E$5:$E$104,"&lt;&gt;",'市場'!$G$5:$G$104,"&gt;="&amp;TODAY(),'市場'!$H$5:$H$104,"承認",'市場'!$I$5:$I$104,"&lt;&gt;")&gt;0,COUNTIFS('カテゴリ'!$A$5:$A$104,C136,'カテゴリ'!$E$5:$E$104,"&lt;&gt;")&gt;0),"承認","確認待ち")))</x:f>
      </x:c>
      <x:c r="J136" s="25" t="str">
        <x:f>IF(A136="","",IF(OR(H136="",COUNTIFS('ルール'!$A$5:$A$204,G136,'ルール'!$F$5:$F$204,"&lt;&gt;",'ルール'!$G$5:$G$204,"&lt;&gt;")=0),"見直し日なし",IF(OR(H136&lt;TODAY(),COUNTIFS('ルール'!$A$5:$A$204,G136,'ルール'!$F$5:$F$204,"&lt;="&amp;TODAY(),'ルール'!$G$5:$G$204,"&gt;="&amp;TODAY(),'ルール'!$E$5:$E$204,"&lt;&gt;",'ルール'!$H$5:$H$204,"&lt;&gt;")=0,COUNTIFS('市場'!$A$5:$A$104,B136,'市場'!$G$5:$G$104,"&gt;="&amp;TODAY(),'市場'!$E$5:$E$104,"&lt;&gt;",'市場'!$I$5:$I$104,"&lt;&gt;")=0),"要見直し","有効")))</x:f>
      </x:c>
      <x:c r="K136" s="25" t="str">
        <x:f>IF(A136="","",IF(I136="承認","利用可",IF(COUNTIFS('代替品'!$B$5:$B$204,B136,'代替品'!$C$5:$C$204,C136,'代替品'!$D$5:$D$204,A136,'代替品'!$F$5:$F$204,"承認",'代替品'!$H$5:$H$204,"&lt;="&amp;TODAY(),'代替品'!$I$5:$I$204,"&gt;="&amp;TODAY(),'代替品'!$J$5:$J$204,"&lt;&gt;")&gt;0,"利用可","対応必要")))</x:f>
      </x:c>
      <x:c r="L136" s="25"/>
    </x:row>
    <x:row r="137">
      <x:c r="A137" s="25"/>
      <x:c r="B137" s="25"/>
      <x:c r="C137" s="25"/>
      <x:c r="D137" s="25"/>
      <x:c r="E137" s="25"/>
      <x:c r="F137" s="25"/>
      <x:c r="G137" s="25"/>
      <x:c r="H137" s="34"/>
      <x:c r="I137" s="25" t="str">
        <x:f>IF(A137="","",IF(OR(D137="不可",E137="不可",F137="不可",COUNTIFS('ルール'!$A$5:$A$204,G137,'ルール'!$D$5:$D$204,"不可")&gt;0,COUNTIFS('市場'!$A$5:$A$104,B137,'市場'!$H$5:$H$104,"不可")&gt;0),"不可",IF(AND(D137="承認",E137="承認",F137="承認",H137&lt;&gt;"",H137&gt;=TODAY(),L137&lt;&gt;"",COUNTIFS('ルール'!$A$5:$A$204,G137,'ルール'!$B$5:$B$204,B137,'ルール'!$C$5:$C$204,C137,'ルール'!$D$5:$D$204,"承認",'ルール'!$E$5:$E$204,"&lt;&gt;",'ルール'!$F$5:$F$204,"&lt;="&amp;TODAY(),'ルール'!$G$5:$G$204,"&gt;="&amp;TODAY(),'ルール'!$H$5:$H$204,"&lt;&gt;")&gt;0,COUNTIFS('市場'!$A$5:$A$104,B137,'市場'!$E$5:$E$104,"&lt;&gt;",'市場'!$G$5:$G$104,"&gt;="&amp;TODAY(),'市場'!$H$5:$H$104,"承認",'市場'!$I$5:$I$104,"&lt;&gt;")&gt;0,COUNTIFS('カテゴリ'!$A$5:$A$104,C137,'カテゴリ'!$E$5:$E$104,"&lt;&gt;")&gt;0),"承認","確認待ち")))</x:f>
      </x:c>
      <x:c r="J137" s="25" t="str">
        <x:f>IF(A137="","",IF(OR(H137="",COUNTIFS('ルール'!$A$5:$A$204,G137,'ルール'!$F$5:$F$204,"&lt;&gt;",'ルール'!$G$5:$G$204,"&lt;&gt;")=0),"見直し日なし",IF(OR(H137&lt;TODAY(),COUNTIFS('ルール'!$A$5:$A$204,G137,'ルール'!$F$5:$F$204,"&lt;="&amp;TODAY(),'ルール'!$G$5:$G$204,"&gt;="&amp;TODAY(),'ルール'!$E$5:$E$204,"&lt;&gt;",'ルール'!$H$5:$H$204,"&lt;&gt;")=0,COUNTIFS('市場'!$A$5:$A$104,B137,'市場'!$G$5:$G$104,"&gt;="&amp;TODAY(),'市場'!$E$5:$E$104,"&lt;&gt;",'市場'!$I$5:$I$104,"&lt;&gt;")=0),"要見直し","有効")))</x:f>
      </x:c>
      <x:c r="K137" s="25" t="str">
        <x:f>IF(A137="","",IF(I137="承認","利用可",IF(COUNTIFS('代替品'!$B$5:$B$204,B137,'代替品'!$C$5:$C$204,C137,'代替品'!$D$5:$D$204,A137,'代替品'!$F$5:$F$204,"承認",'代替品'!$H$5:$H$204,"&lt;="&amp;TODAY(),'代替品'!$I$5:$I$204,"&gt;="&amp;TODAY(),'代替品'!$J$5:$J$204,"&lt;&gt;")&gt;0,"利用可","対応必要")))</x:f>
      </x:c>
      <x:c r="L137" s="25"/>
    </x:row>
    <x:row r="138">
      <x:c r="A138" s="25"/>
      <x:c r="B138" s="25"/>
      <x:c r="C138" s="25"/>
      <x:c r="D138" s="25"/>
      <x:c r="E138" s="25"/>
      <x:c r="F138" s="25"/>
      <x:c r="G138" s="25"/>
      <x:c r="H138" s="34"/>
      <x:c r="I138" s="25" t="str">
        <x:f>IF(A138="","",IF(OR(D138="不可",E138="不可",F138="不可",COUNTIFS('ルール'!$A$5:$A$204,G138,'ルール'!$D$5:$D$204,"不可")&gt;0,COUNTIFS('市場'!$A$5:$A$104,B138,'市場'!$H$5:$H$104,"不可")&gt;0),"不可",IF(AND(D138="承認",E138="承認",F138="承認",H138&lt;&gt;"",H138&gt;=TODAY(),L138&lt;&gt;"",COUNTIFS('ルール'!$A$5:$A$204,G138,'ルール'!$B$5:$B$204,B138,'ルール'!$C$5:$C$204,C138,'ルール'!$D$5:$D$204,"承認",'ルール'!$E$5:$E$204,"&lt;&gt;",'ルール'!$F$5:$F$204,"&lt;="&amp;TODAY(),'ルール'!$G$5:$G$204,"&gt;="&amp;TODAY(),'ルール'!$H$5:$H$204,"&lt;&gt;")&gt;0,COUNTIFS('市場'!$A$5:$A$104,B138,'市場'!$E$5:$E$104,"&lt;&gt;",'市場'!$G$5:$G$104,"&gt;="&amp;TODAY(),'市場'!$H$5:$H$104,"承認",'市場'!$I$5:$I$104,"&lt;&gt;")&gt;0,COUNTIFS('カテゴリ'!$A$5:$A$104,C138,'カテゴリ'!$E$5:$E$104,"&lt;&gt;")&gt;0),"承認","確認待ち")))</x:f>
      </x:c>
      <x:c r="J138" s="25" t="str">
        <x:f>IF(A138="","",IF(OR(H138="",COUNTIFS('ルール'!$A$5:$A$204,G138,'ルール'!$F$5:$F$204,"&lt;&gt;",'ルール'!$G$5:$G$204,"&lt;&gt;")=0),"見直し日なし",IF(OR(H138&lt;TODAY(),COUNTIFS('ルール'!$A$5:$A$204,G138,'ルール'!$F$5:$F$204,"&lt;="&amp;TODAY(),'ルール'!$G$5:$G$204,"&gt;="&amp;TODAY(),'ルール'!$E$5:$E$204,"&lt;&gt;",'ルール'!$H$5:$H$204,"&lt;&gt;")=0,COUNTIFS('市場'!$A$5:$A$104,B138,'市場'!$G$5:$G$104,"&gt;="&amp;TODAY(),'市場'!$E$5:$E$104,"&lt;&gt;",'市場'!$I$5:$I$104,"&lt;&gt;")=0),"要見直し","有効")))</x:f>
      </x:c>
      <x:c r="K138" s="25" t="str">
        <x:f>IF(A138="","",IF(I138="承認","利用可",IF(COUNTIFS('代替品'!$B$5:$B$204,B138,'代替品'!$C$5:$C$204,C138,'代替品'!$D$5:$D$204,A138,'代替品'!$F$5:$F$204,"承認",'代替品'!$H$5:$H$204,"&lt;="&amp;TODAY(),'代替品'!$I$5:$I$204,"&gt;="&amp;TODAY(),'代替品'!$J$5:$J$204,"&lt;&gt;")&gt;0,"利用可","対応必要")))</x:f>
      </x:c>
      <x:c r="L138" s="25"/>
    </x:row>
    <x:row r="139">
      <x:c r="A139" s="25"/>
      <x:c r="B139" s="25"/>
      <x:c r="C139" s="25"/>
      <x:c r="D139" s="25"/>
      <x:c r="E139" s="25"/>
      <x:c r="F139" s="25"/>
      <x:c r="G139" s="25"/>
      <x:c r="H139" s="34"/>
      <x:c r="I139" s="25" t="str">
        <x:f>IF(A139="","",IF(OR(D139="不可",E139="不可",F139="不可",COUNTIFS('ルール'!$A$5:$A$204,G139,'ルール'!$D$5:$D$204,"不可")&gt;0,COUNTIFS('市場'!$A$5:$A$104,B139,'市場'!$H$5:$H$104,"不可")&gt;0),"不可",IF(AND(D139="承認",E139="承認",F139="承認",H139&lt;&gt;"",H139&gt;=TODAY(),L139&lt;&gt;"",COUNTIFS('ルール'!$A$5:$A$204,G139,'ルール'!$B$5:$B$204,B139,'ルール'!$C$5:$C$204,C139,'ルール'!$D$5:$D$204,"承認",'ルール'!$E$5:$E$204,"&lt;&gt;",'ルール'!$F$5:$F$204,"&lt;="&amp;TODAY(),'ルール'!$G$5:$G$204,"&gt;="&amp;TODAY(),'ルール'!$H$5:$H$204,"&lt;&gt;")&gt;0,COUNTIFS('市場'!$A$5:$A$104,B139,'市場'!$E$5:$E$104,"&lt;&gt;",'市場'!$G$5:$G$104,"&gt;="&amp;TODAY(),'市場'!$H$5:$H$104,"承認",'市場'!$I$5:$I$104,"&lt;&gt;")&gt;0,COUNTIFS('カテゴリ'!$A$5:$A$104,C139,'カテゴリ'!$E$5:$E$104,"&lt;&gt;")&gt;0),"承認","確認待ち")))</x:f>
      </x:c>
      <x:c r="J139" s="25" t="str">
        <x:f>IF(A139="","",IF(OR(H139="",COUNTIFS('ルール'!$A$5:$A$204,G139,'ルール'!$F$5:$F$204,"&lt;&gt;",'ルール'!$G$5:$G$204,"&lt;&gt;")=0),"見直し日なし",IF(OR(H139&lt;TODAY(),COUNTIFS('ルール'!$A$5:$A$204,G139,'ルール'!$F$5:$F$204,"&lt;="&amp;TODAY(),'ルール'!$G$5:$G$204,"&gt;="&amp;TODAY(),'ルール'!$E$5:$E$204,"&lt;&gt;",'ルール'!$H$5:$H$204,"&lt;&gt;")=0,COUNTIFS('市場'!$A$5:$A$104,B139,'市場'!$G$5:$G$104,"&gt;="&amp;TODAY(),'市場'!$E$5:$E$104,"&lt;&gt;",'市場'!$I$5:$I$104,"&lt;&gt;")=0),"要見直し","有効")))</x:f>
      </x:c>
      <x:c r="K139" s="25" t="str">
        <x:f>IF(A139="","",IF(I139="承認","利用可",IF(COUNTIFS('代替品'!$B$5:$B$204,B139,'代替品'!$C$5:$C$204,C139,'代替品'!$D$5:$D$204,A139,'代替品'!$F$5:$F$204,"承認",'代替品'!$H$5:$H$204,"&lt;="&amp;TODAY(),'代替品'!$I$5:$I$204,"&gt;="&amp;TODAY(),'代替品'!$J$5:$J$204,"&lt;&gt;")&gt;0,"利用可","対応必要")))</x:f>
      </x:c>
      <x:c r="L139" s="25"/>
    </x:row>
    <x:row r="140">
      <x:c r="A140" s="25"/>
      <x:c r="B140" s="25"/>
      <x:c r="C140" s="25"/>
      <x:c r="D140" s="25"/>
      <x:c r="E140" s="25"/>
      <x:c r="F140" s="25"/>
      <x:c r="G140" s="25"/>
      <x:c r="H140" s="34"/>
      <x:c r="I140" s="25" t="str">
        <x:f>IF(A140="","",IF(OR(D140="不可",E140="不可",F140="不可",COUNTIFS('ルール'!$A$5:$A$204,G140,'ルール'!$D$5:$D$204,"不可")&gt;0,COUNTIFS('市場'!$A$5:$A$104,B140,'市場'!$H$5:$H$104,"不可")&gt;0),"不可",IF(AND(D140="承認",E140="承認",F140="承認",H140&lt;&gt;"",H140&gt;=TODAY(),L140&lt;&gt;"",COUNTIFS('ルール'!$A$5:$A$204,G140,'ルール'!$B$5:$B$204,B140,'ルール'!$C$5:$C$204,C140,'ルール'!$D$5:$D$204,"承認",'ルール'!$E$5:$E$204,"&lt;&gt;",'ルール'!$F$5:$F$204,"&lt;="&amp;TODAY(),'ルール'!$G$5:$G$204,"&gt;="&amp;TODAY(),'ルール'!$H$5:$H$204,"&lt;&gt;")&gt;0,COUNTIFS('市場'!$A$5:$A$104,B140,'市場'!$E$5:$E$104,"&lt;&gt;",'市場'!$G$5:$G$104,"&gt;="&amp;TODAY(),'市場'!$H$5:$H$104,"承認",'市場'!$I$5:$I$104,"&lt;&gt;")&gt;0,COUNTIFS('カテゴリ'!$A$5:$A$104,C140,'カテゴリ'!$E$5:$E$104,"&lt;&gt;")&gt;0),"承認","確認待ち")))</x:f>
      </x:c>
      <x:c r="J140" s="25" t="str">
        <x:f>IF(A140="","",IF(OR(H140="",COUNTIFS('ルール'!$A$5:$A$204,G140,'ルール'!$F$5:$F$204,"&lt;&gt;",'ルール'!$G$5:$G$204,"&lt;&gt;")=0),"見直し日なし",IF(OR(H140&lt;TODAY(),COUNTIFS('ルール'!$A$5:$A$204,G140,'ルール'!$F$5:$F$204,"&lt;="&amp;TODAY(),'ルール'!$G$5:$G$204,"&gt;="&amp;TODAY(),'ルール'!$E$5:$E$204,"&lt;&gt;",'ルール'!$H$5:$H$204,"&lt;&gt;")=0,COUNTIFS('市場'!$A$5:$A$104,B140,'市場'!$G$5:$G$104,"&gt;="&amp;TODAY(),'市場'!$E$5:$E$104,"&lt;&gt;",'市場'!$I$5:$I$104,"&lt;&gt;")=0),"要見直し","有効")))</x:f>
      </x:c>
      <x:c r="K140" s="25" t="str">
        <x:f>IF(A140="","",IF(I140="承認","利用可",IF(COUNTIFS('代替品'!$B$5:$B$204,B140,'代替品'!$C$5:$C$204,C140,'代替品'!$D$5:$D$204,A140,'代替品'!$F$5:$F$204,"承認",'代替品'!$H$5:$H$204,"&lt;="&amp;TODAY(),'代替品'!$I$5:$I$204,"&gt;="&amp;TODAY(),'代替品'!$J$5:$J$204,"&lt;&gt;")&gt;0,"利用可","対応必要")))</x:f>
      </x:c>
      <x:c r="L140" s="25"/>
    </x:row>
    <x:row r="141">
      <x:c r="A141" s="25"/>
      <x:c r="B141" s="25"/>
      <x:c r="C141" s="25"/>
      <x:c r="D141" s="25"/>
      <x:c r="E141" s="25"/>
      <x:c r="F141" s="25"/>
      <x:c r="G141" s="25"/>
      <x:c r="H141" s="34"/>
      <x:c r="I141" s="25" t="str">
        <x:f>IF(A141="","",IF(OR(D141="不可",E141="不可",F141="不可",COUNTIFS('ルール'!$A$5:$A$204,G141,'ルール'!$D$5:$D$204,"不可")&gt;0,COUNTIFS('市場'!$A$5:$A$104,B141,'市場'!$H$5:$H$104,"不可")&gt;0),"不可",IF(AND(D141="承認",E141="承認",F141="承認",H141&lt;&gt;"",H141&gt;=TODAY(),L141&lt;&gt;"",COUNTIFS('ルール'!$A$5:$A$204,G141,'ルール'!$B$5:$B$204,B141,'ルール'!$C$5:$C$204,C141,'ルール'!$D$5:$D$204,"承認",'ルール'!$E$5:$E$204,"&lt;&gt;",'ルール'!$F$5:$F$204,"&lt;="&amp;TODAY(),'ルール'!$G$5:$G$204,"&gt;="&amp;TODAY(),'ルール'!$H$5:$H$204,"&lt;&gt;")&gt;0,COUNTIFS('市場'!$A$5:$A$104,B141,'市場'!$E$5:$E$104,"&lt;&gt;",'市場'!$G$5:$G$104,"&gt;="&amp;TODAY(),'市場'!$H$5:$H$104,"承認",'市場'!$I$5:$I$104,"&lt;&gt;")&gt;0,COUNTIFS('カテゴリ'!$A$5:$A$104,C141,'カテゴリ'!$E$5:$E$104,"&lt;&gt;")&gt;0),"承認","確認待ち")))</x:f>
      </x:c>
      <x:c r="J141" s="25" t="str">
        <x:f>IF(A141="","",IF(OR(H141="",COUNTIFS('ルール'!$A$5:$A$204,G141,'ルール'!$F$5:$F$204,"&lt;&gt;",'ルール'!$G$5:$G$204,"&lt;&gt;")=0),"見直し日なし",IF(OR(H141&lt;TODAY(),COUNTIFS('ルール'!$A$5:$A$204,G141,'ルール'!$F$5:$F$204,"&lt;="&amp;TODAY(),'ルール'!$G$5:$G$204,"&gt;="&amp;TODAY(),'ルール'!$E$5:$E$204,"&lt;&gt;",'ルール'!$H$5:$H$204,"&lt;&gt;")=0,COUNTIFS('市場'!$A$5:$A$104,B141,'市場'!$G$5:$G$104,"&gt;="&amp;TODAY(),'市場'!$E$5:$E$104,"&lt;&gt;",'市場'!$I$5:$I$104,"&lt;&gt;")=0),"要見直し","有効")))</x:f>
      </x:c>
      <x:c r="K141" s="25" t="str">
        <x:f>IF(A141="","",IF(I141="承認","利用可",IF(COUNTIFS('代替品'!$B$5:$B$204,B141,'代替品'!$C$5:$C$204,C141,'代替品'!$D$5:$D$204,A141,'代替品'!$F$5:$F$204,"承認",'代替品'!$H$5:$H$204,"&lt;="&amp;TODAY(),'代替品'!$I$5:$I$204,"&gt;="&amp;TODAY(),'代替品'!$J$5:$J$204,"&lt;&gt;")&gt;0,"利用可","対応必要")))</x:f>
      </x:c>
      <x:c r="L141" s="25"/>
    </x:row>
    <x:row r="142">
      <x:c r="A142" s="25"/>
      <x:c r="B142" s="25"/>
      <x:c r="C142" s="25"/>
      <x:c r="D142" s="25"/>
      <x:c r="E142" s="25"/>
      <x:c r="F142" s="25"/>
      <x:c r="G142" s="25"/>
      <x:c r="H142" s="34"/>
      <x:c r="I142" s="25" t="str">
        <x:f>IF(A142="","",IF(OR(D142="不可",E142="不可",F142="不可",COUNTIFS('ルール'!$A$5:$A$204,G142,'ルール'!$D$5:$D$204,"不可")&gt;0,COUNTIFS('市場'!$A$5:$A$104,B142,'市場'!$H$5:$H$104,"不可")&gt;0),"不可",IF(AND(D142="承認",E142="承認",F142="承認",H142&lt;&gt;"",H142&gt;=TODAY(),L142&lt;&gt;"",COUNTIFS('ルール'!$A$5:$A$204,G142,'ルール'!$B$5:$B$204,B142,'ルール'!$C$5:$C$204,C142,'ルール'!$D$5:$D$204,"承認",'ルール'!$E$5:$E$204,"&lt;&gt;",'ルール'!$F$5:$F$204,"&lt;="&amp;TODAY(),'ルール'!$G$5:$G$204,"&gt;="&amp;TODAY(),'ルール'!$H$5:$H$204,"&lt;&gt;")&gt;0,COUNTIFS('市場'!$A$5:$A$104,B142,'市場'!$E$5:$E$104,"&lt;&gt;",'市場'!$G$5:$G$104,"&gt;="&amp;TODAY(),'市場'!$H$5:$H$104,"承認",'市場'!$I$5:$I$104,"&lt;&gt;")&gt;0,COUNTIFS('カテゴリ'!$A$5:$A$104,C142,'カテゴリ'!$E$5:$E$104,"&lt;&gt;")&gt;0),"承認","確認待ち")))</x:f>
      </x:c>
      <x:c r="J142" s="25" t="str">
        <x:f>IF(A142="","",IF(OR(H142="",COUNTIFS('ルール'!$A$5:$A$204,G142,'ルール'!$F$5:$F$204,"&lt;&gt;",'ルール'!$G$5:$G$204,"&lt;&gt;")=0),"見直し日なし",IF(OR(H142&lt;TODAY(),COUNTIFS('ルール'!$A$5:$A$204,G142,'ルール'!$F$5:$F$204,"&lt;="&amp;TODAY(),'ルール'!$G$5:$G$204,"&gt;="&amp;TODAY(),'ルール'!$E$5:$E$204,"&lt;&gt;",'ルール'!$H$5:$H$204,"&lt;&gt;")=0,COUNTIFS('市場'!$A$5:$A$104,B142,'市場'!$G$5:$G$104,"&gt;="&amp;TODAY(),'市場'!$E$5:$E$104,"&lt;&gt;",'市場'!$I$5:$I$104,"&lt;&gt;")=0),"要見直し","有効")))</x:f>
      </x:c>
      <x:c r="K142" s="25" t="str">
        <x:f>IF(A142="","",IF(I142="承認","利用可",IF(COUNTIFS('代替品'!$B$5:$B$204,B142,'代替品'!$C$5:$C$204,C142,'代替品'!$D$5:$D$204,A142,'代替品'!$F$5:$F$204,"承認",'代替品'!$H$5:$H$204,"&lt;="&amp;TODAY(),'代替品'!$I$5:$I$204,"&gt;="&amp;TODAY(),'代替品'!$J$5:$J$204,"&lt;&gt;")&gt;0,"利用可","対応必要")))</x:f>
      </x:c>
      <x:c r="L142" s="25"/>
    </x:row>
    <x:row r="143">
      <x:c r="A143" s="25"/>
      <x:c r="B143" s="25"/>
      <x:c r="C143" s="25"/>
      <x:c r="D143" s="25"/>
      <x:c r="E143" s="25"/>
      <x:c r="F143" s="25"/>
      <x:c r="G143" s="25"/>
      <x:c r="H143" s="34"/>
      <x:c r="I143" s="25" t="str">
        <x:f>IF(A143="","",IF(OR(D143="不可",E143="不可",F143="不可",COUNTIFS('ルール'!$A$5:$A$204,G143,'ルール'!$D$5:$D$204,"不可")&gt;0,COUNTIFS('市場'!$A$5:$A$104,B143,'市場'!$H$5:$H$104,"不可")&gt;0),"不可",IF(AND(D143="承認",E143="承認",F143="承認",H143&lt;&gt;"",H143&gt;=TODAY(),L143&lt;&gt;"",COUNTIFS('ルール'!$A$5:$A$204,G143,'ルール'!$B$5:$B$204,B143,'ルール'!$C$5:$C$204,C143,'ルール'!$D$5:$D$204,"承認",'ルール'!$E$5:$E$204,"&lt;&gt;",'ルール'!$F$5:$F$204,"&lt;="&amp;TODAY(),'ルール'!$G$5:$G$204,"&gt;="&amp;TODAY(),'ルール'!$H$5:$H$204,"&lt;&gt;")&gt;0,COUNTIFS('市場'!$A$5:$A$104,B143,'市場'!$E$5:$E$104,"&lt;&gt;",'市場'!$G$5:$G$104,"&gt;="&amp;TODAY(),'市場'!$H$5:$H$104,"承認",'市場'!$I$5:$I$104,"&lt;&gt;")&gt;0,COUNTIFS('カテゴリ'!$A$5:$A$104,C143,'カテゴリ'!$E$5:$E$104,"&lt;&gt;")&gt;0),"承認","確認待ち")))</x:f>
      </x:c>
      <x:c r="J143" s="25" t="str">
        <x:f>IF(A143="","",IF(OR(H143="",COUNTIFS('ルール'!$A$5:$A$204,G143,'ルール'!$F$5:$F$204,"&lt;&gt;",'ルール'!$G$5:$G$204,"&lt;&gt;")=0),"見直し日なし",IF(OR(H143&lt;TODAY(),COUNTIFS('ルール'!$A$5:$A$204,G143,'ルール'!$F$5:$F$204,"&lt;="&amp;TODAY(),'ルール'!$G$5:$G$204,"&gt;="&amp;TODAY(),'ルール'!$E$5:$E$204,"&lt;&gt;",'ルール'!$H$5:$H$204,"&lt;&gt;")=0,COUNTIFS('市場'!$A$5:$A$104,B143,'市場'!$G$5:$G$104,"&gt;="&amp;TODAY(),'市場'!$E$5:$E$104,"&lt;&gt;",'市場'!$I$5:$I$104,"&lt;&gt;")=0),"要見直し","有効")))</x:f>
      </x:c>
      <x:c r="K143" s="25" t="str">
        <x:f>IF(A143="","",IF(I143="承認","利用可",IF(COUNTIFS('代替品'!$B$5:$B$204,B143,'代替品'!$C$5:$C$204,C143,'代替品'!$D$5:$D$204,A143,'代替品'!$F$5:$F$204,"承認",'代替品'!$H$5:$H$204,"&lt;="&amp;TODAY(),'代替品'!$I$5:$I$204,"&gt;="&amp;TODAY(),'代替品'!$J$5:$J$204,"&lt;&gt;")&gt;0,"利用可","対応必要")))</x:f>
      </x:c>
      <x:c r="L143" s="25"/>
    </x:row>
    <x:row r="144">
      <x:c r="A144" s="25"/>
      <x:c r="B144" s="25"/>
      <x:c r="C144" s="25"/>
      <x:c r="D144" s="25"/>
      <x:c r="E144" s="25"/>
      <x:c r="F144" s="25"/>
      <x:c r="G144" s="25"/>
      <x:c r="H144" s="34"/>
      <x:c r="I144" s="25" t="str">
        <x:f>IF(A144="","",IF(OR(D144="不可",E144="不可",F144="不可",COUNTIFS('ルール'!$A$5:$A$204,G144,'ルール'!$D$5:$D$204,"不可")&gt;0,COUNTIFS('市場'!$A$5:$A$104,B144,'市場'!$H$5:$H$104,"不可")&gt;0),"不可",IF(AND(D144="承認",E144="承認",F144="承認",H144&lt;&gt;"",H144&gt;=TODAY(),L144&lt;&gt;"",COUNTIFS('ルール'!$A$5:$A$204,G144,'ルール'!$B$5:$B$204,B144,'ルール'!$C$5:$C$204,C144,'ルール'!$D$5:$D$204,"承認",'ルール'!$E$5:$E$204,"&lt;&gt;",'ルール'!$F$5:$F$204,"&lt;="&amp;TODAY(),'ルール'!$G$5:$G$204,"&gt;="&amp;TODAY(),'ルール'!$H$5:$H$204,"&lt;&gt;")&gt;0,COUNTIFS('市場'!$A$5:$A$104,B144,'市場'!$E$5:$E$104,"&lt;&gt;",'市場'!$G$5:$G$104,"&gt;="&amp;TODAY(),'市場'!$H$5:$H$104,"承認",'市場'!$I$5:$I$104,"&lt;&gt;")&gt;0,COUNTIFS('カテゴリ'!$A$5:$A$104,C144,'カテゴリ'!$E$5:$E$104,"&lt;&gt;")&gt;0),"承認","確認待ち")))</x:f>
      </x:c>
      <x:c r="J144" s="25" t="str">
        <x:f>IF(A144="","",IF(OR(H144="",COUNTIFS('ルール'!$A$5:$A$204,G144,'ルール'!$F$5:$F$204,"&lt;&gt;",'ルール'!$G$5:$G$204,"&lt;&gt;")=0),"見直し日なし",IF(OR(H144&lt;TODAY(),COUNTIFS('ルール'!$A$5:$A$204,G144,'ルール'!$F$5:$F$204,"&lt;="&amp;TODAY(),'ルール'!$G$5:$G$204,"&gt;="&amp;TODAY(),'ルール'!$E$5:$E$204,"&lt;&gt;",'ルール'!$H$5:$H$204,"&lt;&gt;")=0,COUNTIFS('市場'!$A$5:$A$104,B144,'市場'!$G$5:$G$104,"&gt;="&amp;TODAY(),'市場'!$E$5:$E$104,"&lt;&gt;",'市場'!$I$5:$I$104,"&lt;&gt;")=0),"要見直し","有効")))</x:f>
      </x:c>
      <x:c r="K144" s="25" t="str">
        <x:f>IF(A144="","",IF(I144="承認","利用可",IF(COUNTIFS('代替品'!$B$5:$B$204,B144,'代替品'!$C$5:$C$204,C144,'代替品'!$D$5:$D$204,A144,'代替品'!$F$5:$F$204,"承認",'代替品'!$H$5:$H$204,"&lt;="&amp;TODAY(),'代替品'!$I$5:$I$204,"&gt;="&amp;TODAY(),'代替品'!$J$5:$J$204,"&lt;&gt;")&gt;0,"利用可","対応必要")))</x:f>
      </x:c>
      <x:c r="L144" s="25"/>
    </x:row>
    <x:row r="145">
      <x:c r="A145" s="25"/>
      <x:c r="B145" s="25"/>
      <x:c r="C145" s="25"/>
      <x:c r="D145" s="25"/>
      <x:c r="E145" s="25"/>
      <x:c r="F145" s="25"/>
      <x:c r="G145" s="25"/>
      <x:c r="H145" s="34"/>
      <x:c r="I145" s="25" t="str">
        <x:f>IF(A145="","",IF(OR(D145="不可",E145="不可",F145="不可",COUNTIFS('ルール'!$A$5:$A$204,G145,'ルール'!$D$5:$D$204,"不可")&gt;0,COUNTIFS('市場'!$A$5:$A$104,B145,'市場'!$H$5:$H$104,"不可")&gt;0),"不可",IF(AND(D145="承認",E145="承認",F145="承認",H145&lt;&gt;"",H145&gt;=TODAY(),L145&lt;&gt;"",COUNTIFS('ルール'!$A$5:$A$204,G145,'ルール'!$B$5:$B$204,B145,'ルール'!$C$5:$C$204,C145,'ルール'!$D$5:$D$204,"承認",'ルール'!$E$5:$E$204,"&lt;&gt;",'ルール'!$F$5:$F$204,"&lt;="&amp;TODAY(),'ルール'!$G$5:$G$204,"&gt;="&amp;TODAY(),'ルール'!$H$5:$H$204,"&lt;&gt;")&gt;0,COUNTIFS('市場'!$A$5:$A$104,B145,'市場'!$E$5:$E$104,"&lt;&gt;",'市場'!$G$5:$G$104,"&gt;="&amp;TODAY(),'市場'!$H$5:$H$104,"承認",'市場'!$I$5:$I$104,"&lt;&gt;")&gt;0,COUNTIFS('カテゴリ'!$A$5:$A$104,C145,'カテゴリ'!$E$5:$E$104,"&lt;&gt;")&gt;0),"承認","確認待ち")))</x:f>
      </x:c>
      <x:c r="J145" s="25" t="str">
        <x:f>IF(A145="","",IF(OR(H145="",COUNTIFS('ルール'!$A$5:$A$204,G145,'ルール'!$F$5:$F$204,"&lt;&gt;",'ルール'!$G$5:$G$204,"&lt;&gt;")=0),"見直し日なし",IF(OR(H145&lt;TODAY(),COUNTIFS('ルール'!$A$5:$A$204,G145,'ルール'!$F$5:$F$204,"&lt;="&amp;TODAY(),'ルール'!$G$5:$G$204,"&gt;="&amp;TODAY(),'ルール'!$E$5:$E$204,"&lt;&gt;",'ルール'!$H$5:$H$204,"&lt;&gt;")=0,COUNTIFS('市場'!$A$5:$A$104,B145,'市場'!$G$5:$G$104,"&gt;="&amp;TODAY(),'市場'!$E$5:$E$104,"&lt;&gt;",'市場'!$I$5:$I$104,"&lt;&gt;")=0),"要見直し","有効")))</x:f>
      </x:c>
      <x:c r="K145" s="25" t="str">
        <x:f>IF(A145="","",IF(I145="承認","利用可",IF(COUNTIFS('代替品'!$B$5:$B$204,B145,'代替品'!$C$5:$C$204,C145,'代替品'!$D$5:$D$204,A145,'代替品'!$F$5:$F$204,"承認",'代替品'!$H$5:$H$204,"&lt;="&amp;TODAY(),'代替品'!$I$5:$I$204,"&gt;="&amp;TODAY(),'代替品'!$J$5:$J$204,"&lt;&gt;")&gt;0,"利用可","対応必要")))</x:f>
      </x:c>
      <x:c r="L145" s="25"/>
    </x:row>
    <x:row r="146">
      <x:c r="A146" s="25"/>
      <x:c r="B146" s="25"/>
      <x:c r="C146" s="25"/>
      <x:c r="D146" s="25"/>
      <x:c r="E146" s="25"/>
      <x:c r="F146" s="25"/>
      <x:c r="G146" s="25"/>
      <x:c r="H146" s="34"/>
      <x:c r="I146" s="25" t="str">
        <x:f>IF(A146="","",IF(OR(D146="不可",E146="不可",F146="不可",COUNTIFS('ルール'!$A$5:$A$204,G146,'ルール'!$D$5:$D$204,"不可")&gt;0,COUNTIFS('市場'!$A$5:$A$104,B146,'市場'!$H$5:$H$104,"不可")&gt;0),"不可",IF(AND(D146="承認",E146="承認",F146="承認",H146&lt;&gt;"",H146&gt;=TODAY(),L146&lt;&gt;"",COUNTIFS('ルール'!$A$5:$A$204,G146,'ルール'!$B$5:$B$204,B146,'ルール'!$C$5:$C$204,C146,'ルール'!$D$5:$D$204,"承認",'ルール'!$E$5:$E$204,"&lt;&gt;",'ルール'!$F$5:$F$204,"&lt;="&amp;TODAY(),'ルール'!$G$5:$G$204,"&gt;="&amp;TODAY(),'ルール'!$H$5:$H$204,"&lt;&gt;")&gt;0,COUNTIFS('市場'!$A$5:$A$104,B146,'市場'!$E$5:$E$104,"&lt;&gt;",'市場'!$G$5:$G$104,"&gt;="&amp;TODAY(),'市場'!$H$5:$H$104,"承認",'市場'!$I$5:$I$104,"&lt;&gt;")&gt;0,COUNTIFS('カテゴリ'!$A$5:$A$104,C146,'カテゴリ'!$E$5:$E$104,"&lt;&gt;")&gt;0),"承認","確認待ち")))</x:f>
      </x:c>
      <x:c r="J146" s="25" t="str">
        <x:f>IF(A146="","",IF(OR(H146="",COUNTIFS('ルール'!$A$5:$A$204,G146,'ルール'!$F$5:$F$204,"&lt;&gt;",'ルール'!$G$5:$G$204,"&lt;&gt;")=0),"見直し日なし",IF(OR(H146&lt;TODAY(),COUNTIFS('ルール'!$A$5:$A$204,G146,'ルール'!$F$5:$F$204,"&lt;="&amp;TODAY(),'ルール'!$G$5:$G$204,"&gt;="&amp;TODAY(),'ルール'!$E$5:$E$204,"&lt;&gt;",'ルール'!$H$5:$H$204,"&lt;&gt;")=0,COUNTIFS('市場'!$A$5:$A$104,B146,'市場'!$G$5:$G$104,"&gt;="&amp;TODAY(),'市場'!$E$5:$E$104,"&lt;&gt;",'市場'!$I$5:$I$104,"&lt;&gt;")=0),"要見直し","有効")))</x:f>
      </x:c>
      <x:c r="K146" s="25" t="str">
        <x:f>IF(A146="","",IF(I146="承認","利用可",IF(COUNTIFS('代替品'!$B$5:$B$204,B146,'代替品'!$C$5:$C$204,C146,'代替品'!$D$5:$D$204,A146,'代替品'!$F$5:$F$204,"承認",'代替品'!$H$5:$H$204,"&lt;="&amp;TODAY(),'代替品'!$I$5:$I$204,"&gt;="&amp;TODAY(),'代替品'!$J$5:$J$204,"&lt;&gt;")&gt;0,"利用可","対応必要")))</x:f>
      </x:c>
      <x:c r="L146" s="25"/>
    </x:row>
    <x:row r="147">
      <x:c r="A147" s="25"/>
      <x:c r="B147" s="25"/>
      <x:c r="C147" s="25"/>
      <x:c r="D147" s="25"/>
      <x:c r="E147" s="25"/>
      <x:c r="F147" s="25"/>
      <x:c r="G147" s="25"/>
      <x:c r="H147" s="34"/>
      <x:c r="I147" s="25" t="str">
        <x:f>IF(A147="","",IF(OR(D147="不可",E147="不可",F147="不可",COUNTIFS('ルール'!$A$5:$A$204,G147,'ルール'!$D$5:$D$204,"不可")&gt;0,COUNTIFS('市場'!$A$5:$A$104,B147,'市場'!$H$5:$H$104,"不可")&gt;0),"不可",IF(AND(D147="承認",E147="承認",F147="承認",H147&lt;&gt;"",H147&gt;=TODAY(),L147&lt;&gt;"",COUNTIFS('ルール'!$A$5:$A$204,G147,'ルール'!$B$5:$B$204,B147,'ルール'!$C$5:$C$204,C147,'ルール'!$D$5:$D$204,"承認",'ルール'!$E$5:$E$204,"&lt;&gt;",'ルール'!$F$5:$F$204,"&lt;="&amp;TODAY(),'ルール'!$G$5:$G$204,"&gt;="&amp;TODAY(),'ルール'!$H$5:$H$204,"&lt;&gt;")&gt;0,COUNTIFS('市場'!$A$5:$A$104,B147,'市場'!$E$5:$E$104,"&lt;&gt;",'市場'!$G$5:$G$104,"&gt;="&amp;TODAY(),'市場'!$H$5:$H$104,"承認",'市場'!$I$5:$I$104,"&lt;&gt;")&gt;0,COUNTIFS('カテゴリ'!$A$5:$A$104,C147,'カテゴリ'!$E$5:$E$104,"&lt;&gt;")&gt;0),"承認","確認待ち")))</x:f>
      </x:c>
      <x:c r="J147" s="25" t="str">
        <x:f>IF(A147="","",IF(OR(H147="",COUNTIFS('ルール'!$A$5:$A$204,G147,'ルール'!$F$5:$F$204,"&lt;&gt;",'ルール'!$G$5:$G$204,"&lt;&gt;")=0),"見直し日なし",IF(OR(H147&lt;TODAY(),COUNTIFS('ルール'!$A$5:$A$204,G147,'ルール'!$F$5:$F$204,"&lt;="&amp;TODAY(),'ルール'!$G$5:$G$204,"&gt;="&amp;TODAY(),'ルール'!$E$5:$E$204,"&lt;&gt;",'ルール'!$H$5:$H$204,"&lt;&gt;")=0,COUNTIFS('市場'!$A$5:$A$104,B147,'市場'!$G$5:$G$104,"&gt;="&amp;TODAY(),'市場'!$E$5:$E$104,"&lt;&gt;",'市場'!$I$5:$I$104,"&lt;&gt;")=0),"要見直し","有効")))</x:f>
      </x:c>
      <x:c r="K147" s="25" t="str">
        <x:f>IF(A147="","",IF(I147="承認","利用可",IF(COUNTIFS('代替品'!$B$5:$B$204,B147,'代替品'!$C$5:$C$204,C147,'代替品'!$D$5:$D$204,A147,'代替品'!$F$5:$F$204,"承認",'代替品'!$H$5:$H$204,"&lt;="&amp;TODAY(),'代替品'!$I$5:$I$204,"&gt;="&amp;TODAY(),'代替品'!$J$5:$J$204,"&lt;&gt;")&gt;0,"利用可","対応必要")))</x:f>
      </x:c>
      <x:c r="L147" s="25"/>
    </x:row>
    <x:row r="148">
      <x:c r="A148" s="25"/>
      <x:c r="B148" s="25"/>
      <x:c r="C148" s="25"/>
      <x:c r="D148" s="25"/>
      <x:c r="E148" s="25"/>
      <x:c r="F148" s="25"/>
      <x:c r="G148" s="25"/>
      <x:c r="H148" s="34"/>
      <x:c r="I148" s="25" t="str">
        <x:f>IF(A148="","",IF(OR(D148="不可",E148="不可",F148="不可",COUNTIFS('ルール'!$A$5:$A$204,G148,'ルール'!$D$5:$D$204,"不可")&gt;0,COUNTIFS('市場'!$A$5:$A$104,B148,'市場'!$H$5:$H$104,"不可")&gt;0),"不可",IF(AND(D148="承認",E148="承認",F148="承認",H148&lt;&gt;"",H148&gt;=TODAY(),L148&lt;&gt;"",COUNTIFS('ルール'!$A$5:$A$204,G148,'ルール'!$B$5:$B$204,B148,'ルール'!$C$5:$C$204,C148,'ルール'!$D$5:$D$204,"承認",'ルール'!$E$5:$E$204,"&lt;&gt;",'ルール'!$F$5:$F$204,"&lt;="&amp;TODAY(),'ルール'!$G$5:$G$204,"&gt;="&amp;TODAY(),'ルール'!$H$5:$H$204,"&lt;&gt;")&gt;0,COUNTIFS('市場'!$A$5:$A$104,B148,'市場'!$E$5:$E$104,"&lt;&gt;",'市場'!$G$5:$G$104,"&gt;="&amp;TODAY(),'市場'!$H$5:$H$104,"承認",'市場'!$I$5:$I$104,"&lt;&gt;")&gt;0,COUNTIFS('カテゴリ'!$A$5:$A$104,C148,'カテゴリ'!$E$5:$E$104,"&lt;&gt;")&gt;0),"承認","確認待ち")))</x:f>
      </x:c>
      <x:c r="J148" s="25" t="str">
        <x:f>IF(A148="","",IF(OR(H148="",COUNTIFS('ルール'!$A$5:$A$204,G148,'ルール'!$F$5:$F$204,"&lt;&gt;",'ルール'!$G$5:$G$204,"&lt;&gt;")=0),"見直し日なし",IF(OR(H148&lt;TODAY(),COUNTIFS('ルール'!$A$5:$A$204,G148,'ルール'!$F$5:$F$204,"&lt;="&amp;TODAY(),'ルール'!$G$5:$G$204,"&gt;="&amp;TODAY(),'ルール'!$E$5:$E$204,"&lt;&gt;",'ルール'!$H$5:$H$204,"&lt;&gt;")=0,COUNTIFS('市場'!$A$5:$A$104,B148,'市場'!$G$5:$G$104,"&gt;="&amp;TODAY(),'市場'!$E$5:$E$104,"&lt;&gt;",'市場'!$I$5:$I$104,"&lt;&gt;")=0),"要見直し","有効")))</x:f>
      </x:c>
      <x:c r="K148" s="25" t="str">
        <x:f>IF(A148="","",IF(I148="承認","利用可",IF(COUNTIFS('代替品'!$B$5:$B$204,B148,'代替品'!$C$5:$C$204,C148,'代替品'!$D$5:$D$204,A148,'代替品'!$F$5:$F$204,"承認",'代替品'!$H$5:$H$204,"&lt;="&amp;TODAY(),'代替品'!$I$5:$I$204,"&gt;="&amp;TODAY(),'代替品'!$J$5:$J$204,"&lt;&gt;")&gt;0,"利用可","対応必要")))</x:f>
      </x:c>
      <x:c r="L148" s="25"/>
    </x:row>
    <x:row r="149">
      <x:c r="A149" s="25"/>
      <x:c r="B149" s="25"/>
      <x:c r="C149" s="25"/>
      <x:c r="D149" s="25"/>
      <x:c r="E149" s="25"/>
      <x:c r="F149" s="25"/>
      <x:c r="G149" s="25"/>
      <x:c r="H149" s="34"/>
      <x:c r="I149" s="25" t="str">
        <x:f>IF(A149="","",IF(OR(D149="不可",E149="不可",F149="不可",COUNTIFS('ルール'!$A$5:$A$204,G149,'ルール'!$D$5:$D$204,"不可")&gt;0,COUNTIFS('市場'!$A$5:$A$104,B149,'市場'!$H$5:$H$104,"不可")&gt;0),"不可",IF(AND(D149="承認",E149="承認",F149="承認",H149&lt;&gt;"",H149&gt;=TODAY(),L149&lt;&gt;"",COUNTIFS('ルール'!$A$5:$A$204,G149,'ルール'!$B$5:$B$204,B149,'ルール'!$C$5:$C$204,C149,'ルール'!$D$5:$D$204,"承認",'ルール'!$E$5:$E$204,"&lt;&gt;",'ルール'!$F$5:$F$204,"&lt;="&amp;TODAY(),'ルール'!$G$5:$G$204,"&gt;="&amp;TODAY(),'ルール'!$H$5:$H$204,"&lt;&gt;")&gt;0,COUNTIFS('市場'!$A$5:$A$104,B149,'市場'!$E$5:$E$104,"&lt;&gt;",'市場'!$G$5:$G$104,"&gt;="&amp;TODAY(),'市場'!$H$5:$H$104,"承認",'市場'!$I$5:$I$104,"&lt;&gt;")&gt;0,COUNTIFS('カテゴリ'!$A$5:$A$104,C149,'カテゴリ'!$E$5:$E$104,"&lt;&gt;")&gt;0),"承認","確認待ち")))</x:f>
      </x:c>
      <x:c r="J149" s="25" t="str">
        <x:f>IF(A149="","",IF(OR(H149="",COUNTIFS('ルール'!$A$5:$A$204,G149,'ルール'!$F$5:$F$204,"&lt;&gt;",'ルール'!$G$5:$G$204,"&lt;&gt;")=0),"見直し日なし",IF(OR(H149&lt;TODAY(),COUNTIFS('ルール'!$A$5:$A$204,G149,'ルール'!$F$5:$F$204,"&lt;="&amp;TODAY(),'ルール'!$G$5:$G$204,"&gt;="&amp;TODAY(),'ルール'!$E$5:$E$204,"&lt;&gt;",'ルール'!$H$5:$H$204,"&lt;&gt;")=0,COUNTIFS('市場'!$A$5:$A$104,B149,'市場'!$G$5:$G$104,"&gt;="&amp;TODAY(),'市場'!$E$5:$E$104,"&lt;&gt;",'市場'!$I$5:$I$104,"&lt;&gt;")=0),"要見直し","有効")))</x:f>
      </x:c>
      <x:c r="K149" s="25" t="str">
        <x:f>IF(A149="","",IF(I149="承認","利用可",IF(COUNTIFS('代替品'!$B$5:$B$204,B149,'代替品'!$C$5:$C$204,C149,'代替品'!$D$5:$D$204,A149,'代替品'!$F$5:$F$204,"承認",'代替品'!$H$5:$H$204,"&lt;="&amp;TODAY(),'代替品'!$I$5:$I$204,"&gt;="&amp;TODAY(),'代替品'!$J$5:$J$204,"&lt;&gt;")&gt;0,"利用可","対応必要")))</x:f>
      </x:c>
      <x:c r="L149" s="25"/>
    </x:row>
    <x:row r="150">
      <x:c r="A150" s="25"/>
      <x:c r="B150" s="25"/>
      <x:c r="C150" s="25"/>
      <x:c r="D150" s="25"/>
      <x:c r="E150" s="25"/>
      <x:c r="F150" s="25"/>
      <x:c r="G150" s="25"/>
      <x:c r="H150" s="34"/>
      <x:c r="I150" s="25" t="str">
        <x:f>IF(A150="","",IF(OR(D150="不可",E150="不可",F150="不可",COUNTIFS('ルール'!$A$5:$A$204,G150,'ルール'!$D$5:$D$204,"不可")&gt;0,COUNTIFS('市場'!$A$5:$A$104,B150,'市場'!$H$5:$H$104,"不可")&gt;0),"不可",IF(AND(D150="承認",E150="承認",F150="承認",H150&lt;&gt;"",H150&gt;=TODAY(),L150&lt;&gt;"",COUNTIFS('ルール'!$A$5:$A$204,G150,'ルール'!$B$5:$B$204,B150,'ルール'!$C$5:$C$204,C150,'ルール'!$D$5:$D$204,"承認",'ルール'!$E$5:$E$204,"&lt;&gt;",'ルール'!$F$5:$F$204,"&lt;="&amp;TODAY(),'ルール'!$G$5:$G$204,"&gt;="&amp;TODAY(),'ルール'!$H$5:$H$204,"&lt;&gt;")&gt;0,COUNTIFS('市場'!$A$5:$A$104,B150,'市場'!$E$5:$E$104,"&lt;&gt;",'市場'!$G$5:$G$104,"&gt;="&amp;TODAY(),'市場'!$H$5:$H$104,"承認",'市場'!$I$5:$I$104,"&lt;&gt;")&gt;0,COUNTIFS('カテゴリ'!$A$5:$A$104,C150,'カテゴリ'!$E$5:$E$104,"&lt;&gt;")&gt;0),"承認","確認待ち")))</x:f>
      </x:c>
      <x:c r="J150" s="25" t="str">
        <x:f>IF(A150="","",IF(OR(H150="",COUNTIFS('ルール'!$A$5:$A$204,G150,'ルール'!$F$5:$F$204,"&lt;&gt;",'ルール'!$G$5:$G$204,"&lt;&gt;")=0),"見直し日なし",IF(OR(H150&lt;TODAY(),COUNTIFS('ルール'!$A$5:$A$204,G150,'ルール'!$F$5:$F$204,"&lt;="&amp;TODAY(),'ルール'!$G$5:$G$204,"&gt;="&amp;TODAY(),'ルール'!$E$5:$E$204,"&lt;&gt;",'ルール'!$H$5:$H$204,"&lt;&gt;")=0,COUNTIFS('市場'!$A$5:$A$104,B150,'市場'!$G$5:$G$104,"&gt;="&amp;TODAY(),'市場'!$E$5:$E$104,"&lt;&gt;",'市場'!$I$5:$I$104,"&lt;&gt;")=0),"要見直し","有効")))</x:f>
      </x:c>
      <x:c r="K150" s="25" t="str">
        <x:f>IF(A150="","",IF(I150="承認","利用可",IF(COUNTIFS('代替品'!$B$5:$B$204,B150,'代替品'!$C$5:$C$204,C150,'代替品'!$D$5:$D$204,A150,'代替品'!$F$5:$F$204,"承認",'代替品'!$H$5:$H$204,"&lt;="&amp;TODAY(),'代替品'!$I$5:$I$204,"&gt;="&amp;TODAY(),'代替品'!$J$5:$J$204,"&lt;&gt;")&gt;0,"利用可","対応必要")))</x:f>
      </x:c>
      <x:c r="L150" s="25"/>
    </x:row>
    <x:row r="151">
      <x:c r="A151" s="25"/>
      <x:c r="B151" s="25"/>
      <x:c r="C151" s="25"/>
      <x:c r="D151" s="25"/>
      <x:c r="E151" s="25"/>
      <x:c r="F151" s="25"/>
      <x:c r="G151" s="25"/>
      <x:c r="H151" s="34"/>
      <x:c r="I151" s="25" t="str">
        <x:f>IF(A151="","",IF(OR(D151="不可",E151="不可",F151="不可",COUNTIFS('ルール'!$A$5:$A$204,G151,'ルール'!$D$5:$D$204,"不可")&gt;0,COUNTIFS('市場'!$A$5:$A$104,B151,'市場'!$H$5:$H$104,"不可")&gt;0),"不可",IF(AND(D151="承認",E151="承認",F151="承認",H151&lt;&gt;"",H151&gt;=TODAY(),L151&lt;&gt;"",COUNTIFS('ルール'!$A$5:$A$204,G151,'ルール'!$B$5:$B$204,B151,'ルール'!$C$5:$C$204,C151,'ルール'!$D$5:$D$204,"承認",'ルール'!$E$5:$E$204,"&lt;&gt;",'ルール'!$F$5:$F$204,"&lt;="&amp;TODAY(),'ルール'!$G$5:$G$204,"&gt;="&amp;TODAY(),'ルール'!$H$5:$H$204,"&lt;&gt;")&gt;0,COUNTIFS('市場'!$A$5:$A$104,B151,'市場'!$E$5:$E$104,"&lt;&gt;",'市場'!$G$5:$G$104,"&gt;="&amp;TODAY(),'市場'!$H$5:$H$104,"承認",'市場'!$I$5:$I$104,"&lt;&gt;")&gt;0,COUNTIFS('カテゴリ'!$A$5:$A$104,C151,'カテゴリ'!$E$5:$E$104,"&lt;&gt;")&gt;0),"承認","確認待ち")))</x:f>
      </x:c>
      <x:c r="J151" s="25" t="str">
        <x:f>IF(A151="","",IF(OR(H151="",COUNTIFS('ルール'!$A$5:$A$204,G151,'ルール'!$F$5:$F$204,"&lt;&gt;",'ルール'!$G$5:$G$204,"&lt;&gt;")=0),"見直し日なし",IF(OR(H151&lt;TODAY(),COUNTIFS('ルール'!$A$5:$A$204,G151,'ルール'!$F$5:$F$204,"&lt;="&amp;TODAY(),'ルール'!$G$5:$G$204,"&gt;="&amp;TODAY(),'ルール'!$E$5:$E$204,"&lt;&gt;",'ルール'!$H$5:$H$204,"&lt;&gt;")=0,COUNTIFS('市場'!$A$5:$A$104,B151,'市場'!$G$5:$G$104,"&gt;="&amp;TODAY(),'市場'!$E$5:$E$104,"&lt;&gt;",'市場'!$I$5:$I$104,"&lt;&gt;")=0),"要見直し","有効")))</x:f>
      </x:c>
      <x:c r="K151" s="25" t="str">
        <x:f>IF(A151="","",IF(I151="承認","利用可",IF(COUNTIFS('代替品'!$B$5:$B$204,B151,'代替品'!$C$5:$C$204,C151,'代替品'!$D$5:$D$204,A151,'代替品'!$F$5:$F$204,"承認",'代替品'!$H$5:$H$204,"&lt;="&amp;TODAY(),'代替品'!$I$5:$I$204,"&gt;="&amp;TODAY(),'代替品'!$J$5:$J$204,"&lt;&gt;")&gt;0,"利用可","対応必要")))</x:f>
      </x:c>
      <x:c r="L151" s="25"/>
    </x:row>
    <x:row r="152">
      <x:c r="A152" s="25"/>
      <x:c r="B152" s="25"/>
      <x:c r="C152" s="25"/>
      <x:c r="D152" s="25"/>
      <x:c r="E152" s="25"/>
      <x:c r="F152" s="25"/>
      <x:c r="G152" s="25"/>
      <x:c r="H152" s="34"/>
      <x:c r="I152" s="25" t="str">
        <x:f>IF(A152="","",IF(OR(D152="不可",E152="不可",F152="不可",COUNTIFS('ルール'!$A$5:$A$204,G152,'ルール'!$D$5:$D$204,"不可")&gt;0,COUNTIFS('市場'!$A$5:$A$104,B152,'市場'!$H$5:$H$104,"不可")&gt;0),"不可",IF(AND(D152="承認",E152="承認",F152="承認",H152&lt;&gt;"",H152&gt;=TODAY(),L152&lt;&gt;"",COUNTIFS('ルール'!$A$5:$A$204,G152,'ルール'!$B$5:$B$204,B152,'ルール'!$C$5:$C$204,C152,'ルール'!$D$5:$D$204,"承認",'ルール'!$E$5:$E$204,"&lt;&gt;",'ルール'!$F$5:$F$204,"&lt;="&amp;TODAY(),'ルール'!$G$5:$G$204,"&gt;="&amp;TODAY(),'ルール'!$H$5:$H$204,"&lt;&gt;")&gt;0,COUNTIFS('市場'!$A$5:$A$104,B152,'市場'!$E$5:$E$104,"&lt;&gt;",'市場'!$G$5:$G$104,"&gt;="&amp;TODAY(),'市場'!$H$5:$H$104,"承認",'市場'!$I$5:$I$104,"&lt;&gt;")&gt;0,COUNTIFS('カテゴリ'!$A$5:$A$104,C152,'カテゴリ'!$E$5:$E$104,"&lt;&gt;")&gt;0),"承認","確認待ち")))</x:f>
      </x:c>
      <x:c r="J152" s="25" t="str">
        <x:f>IF(A152="","",IF(OR(H152="",COUNTIFS('ルール'!$A$5:$A$204,G152,'ルール'!$F$5:$F$204,"&lt;&gt;",'ルール'!$G$5:$G$204,"&lt;&gt;")=0),"見直し日なし",IF(OR(H152&lt;TODAY(),COUNTIFS('ルール'!$A$5:$A$204,G152,'ルール'!$F$5:$F$204,"&lt;="&amp;TODAY(),'ルール'!$G$5:$G$204,"&gt;="&amp;TODAY(),'ルール'!$E$5:$E$204,"&lt;&gt;",'ルール'!$H$5:$H$204,"&lt;&gt;")=0,COUNTIFS('市場'!$A$5:$A$104,B152,'市場'!$G$5:$G$104,"&gt;="&amp;TODAY(),'市場'!$E$5:$E$104,"&lt;&gt;",'市場'!$I$5:$I$104,"&lt;&gt;")=0),"要見直し","有効")))</x:f>
      </x:c>
      <x:c r="K152" s="25" t="str">
        <x:f>IF(A152="","",IF(I152="承認","利用可",IF(COUNTIFS('代替品'!$B$5:$B$204,B152,'代替品'!$C$5:$C$204,C152,'代替品'!$D$5:$D$204,A152,'代替品'!$F$5:$F$204,"承認",'代替品'!$H$5:$H$204,"&lt;="&amp;TODAY(),'代替品'!$I$5:$I$204,"&gt;="&amp;TODAY(),'代替品'!$J$5:$J$204,"&lt;&gt;")&gt;0,"利用可","対応必要")))</x:f>
      </x:c>
      <x:c r="L152" s="25"/>
    </x:row>
    <x:row r="153">
      <x:c r="A153" s="25"/>
      <x:c r="B153" s="25"/>
      <x:c r="C153" s="25"/>
      <x:c r="D153" s="25"/>
      <x:c r="E153" s="25"/>
      <x:c r="F153" s="25"/>
      <x:c r="G153" s="25"/>
      <x:c r="H153" s="34"/>
      <x:c r="I153" s="25" t="str">
        <x:f>IF(A153="","",IF(OR(D153="不可",E153="不可",F153="不可",COUNTIFS('ルール'!$A$5:$A$204,G153,'ルール'!$D$5:$D$204,"不可")&gt;0,COUNTIFS('市場'!$A$5:$A$104,B153,'市場'!$H$5:$H$104,"不可")&gt;0),"不可",IF(AND(D153="承認",E153="承認",F153="承認",H153&lt;&gt;"",H153&gt;=TODAY(),L153&lt;&gt;"",COUNTIFS('ルール'!$A$5:$A$204,G153,'ルール'!$B$5:$B$204,B153,'ルール'!$C$5:$C$204,C153,'ルール'!$D$5:$D$204,"承認",'ルール'!$E$5:$E$204,"&lt;&gt;",'ルール'!$F$5:$F$204,"&lt;="&amp;TODAY(),'ルール'!$G$5:$G$204,"&gt;="&amp;TODAY(),'ルール'!$H$5:$H$204,"&lt;&gt;")&gt;0,COUNTIFS('市場'!$A$5:$A$104,B153,'市場'!$E$5:$E$104,"&lt;&gt;",'市場'!$G$5:$G$104,"&gt;="&amp;TODAY(),'市場'!$H$5:$H$104,"承認",'市場'!$I$5:$I$104,"&lt;&gt;")&gt;0,COUNTIFS('カテゴリ'!$A$5:$A$104,C153,'カテゴリ'!$E$5:$E$104,"&lt;&gt;")&gt;0),"承認","確認待ち")))</x:f>
      </x:c>
      <x:c r="J153" s="25" t="str">
        <x:f>IF(A153="","",IF(OR(H153="",COUNTIFS('ルール'!$A$5:$A$204,G153,'ルール'!$F$5:$F$204,"&lt;&gt;",'ルール'!$G$5:$G$204,"&lt;&gt;")=0),"見直し日なし",IF(OR(H153&lt;TODAY(),COUNTIFS('ルール'!$A$5:$A$204,G153,'ルール'!$F$5:$F$204,"&lt;="&amp;TODAY(),'ルール'!$G$5:$G$204,"&gt;="&amp;TODAY(),'ルール'!$E$5:$E$204,"&lt;&gt;",'ルール'!$H$5:$H$204,"&lt;&gt;")=0,COUNTIFS('市場'!$A$5:$A$104,B153,'市場'!$G$5:$G$104,"&gt;="&amp;TODAY(),'市場'!$E$5:$E$104,"&lt;&gt;",'市場'!$I$5:$I$104,"&lt;&gt;")=0),"要見直し","有効")))</x:f>
      </x:c>
      <x:c r="K153" s="25" t="str">
        <x:f>IF(A153="","",IF(I153="承認","利用可",IF(COUNTIFS('代替品'!$B$5:$B$204,B153,'代替品'!$C$5:$C$204,C153,'代替品'!$D$5:$D$204,A153,'代替品'!$F$5:$F$204,"承認",'代替品'!$H$5:$H$204,"&lt;="&amp;TODAY(),'代替品'!$I$5:$I$204,"&gt;="&amp;TODAY(),'代替品'!$J$5:$J$204,"&lt;&gt;")&gt;0,"利用可","対応必要")))</x:f>
      </x:c>
      <x:c r="L153" s="25"/>
    </x:row>
    <x:row r="154">
      <x:c r="A154" s="25"/>
      <x:c r="B154" s="25"/>
      <x:c r="C154" s="25"/>
      <x:c r="D154" s="25"/>
      <x:c r="E154" s="25"/>
      <x:c r="F154" s="25"/>
      <x:c r="G154" s="25"/>
      <x:c r="H154" s="34"/>
      <x:c r="I154" s="25" t="str">
        <x:f>IF(A154="","",IF(OR(D154="不可",E154="不可",F154="不可",COUNTIFS('ルール'!$A$5:$A$204,G154,'ルール'!$D$5:$D$204,"不可")&gt;0,COUNTIFS('市場'!$A$5:$A$104,B154,'市場'!$H$5:$H$104,"不可")&gt;0),"不可",IF(AND(D154="承認",E154="承認",F154="承認",H154&lt;&gt;"",H154&gt;=TODAY(),L154&lt;&gt;"",COUNTIFS('ルール'!$A$5:$A$204,G154,'ルール'!$B$5:$B$204,B154,'ルール'!$C$5:$C$204,C154,'ルール'!$D$5:$D$204,"承認",'ルール'!$E$5:$E$204,"&lt;&gt;",'ルール'!$F$5:$F$204,"&lt;="&amp;TODAY(),'ルール'!$G$5:$G$204,"&gt;="&amp;TODAY(),'ルール'!$H$5:$H$204,"&lt;&gt;")&gt;0,COUNTIFS('市場'!$A$5:$A$104,B154,'市場'!$E$5:$E$104,"&lt;&gt;",'市場'!$G$5:$G$104,"&gt;="&amp;TODAY(),'市場'!$H$5:$H$104,"承認",'市場'!$I$5:$I$104,"&lt;&gt;")&gt;0,COUNTIFS('カテゴリ'!$A$5:$A$104,C154,'カテゴリ'!$E$5:$E$104,"&lt;&gt;")&gt;0),"承認","確認待ち")))</x:f>
      </x:c>
      <x:c r="J154" s="25" t="str">
        <x:f>IF(A154="","",IF(OR(H154="",COUNTIFS('ルール'!$A$5:$A$204,G154,'ルール'!$F$5:$F$204,"&lt;&gt;",'ルール'!$G$5:$G$204,"&lt;&gt;")=0),"見直し日なし",IF(OR(H154&lt;TODAY(),COUNTIFS('ルール'!$A$5:$A$204,G154,'ルール'!$F$5:$F$204,"&lt;="&amp;TODAY(),'ルール'!$G$5:$G$204,"&gt;="&amp;TODAY(),'ルール'!$E$5:$E$204,"&lt;&gt;",'ルール'!$H$5:$H$204,"&lt;&gt;")=0,COUNTIFS('市場'!$A$5:$A$104,B154,'市場'!$G$5:$G$104,"&gt;="&amp;TODAY(),'市場'!$E$5:$E$104,"&lt;&gt;",'市場'!$I$5:$I$104,"&lt;&gt;")=0),"要見直し","有効")))</x:f>
      </x:c>
      <x:c r="K154" s="25" t="str">
        <x:f>IF(A154="","",IF(I154="承認","利用可",IF(COUNTIFS('代替品'!$B$5:$B$204,B154,'代替品'!$C$5:$C$204,C154,'代替品'!$D$5:$D$204,A154,'代替品'!$F$5:$F$204,"承認",'代替品'!$H$5:$H$204,"&lt;="&amp;TODAY(),'代替品'!$I$5:$I$204,"&gt;="&amp;TODAY(),'代替品'!$J$5:$J$204,"&lt;&gt;")&gt;0,"利用可","対応必要")))</x:f>
      </x:c>
      <x:c r="L154" s="25"/>
    </x:row>
    <x:row r="155">
      <x:c r="A155" s="25"/>
      <x:c r="B155" s="25"/>
      <x:c r="C155" s="25"/>
      <x:c r="D155" s="25"/>
      <x:c r="E155" s="25"/>
      <x:c r="F155" s="25"/>
      <x:c r="G155" s="25"/>
      <x:c r="H155" s="34"/>
      <x:c r="I155" s="25" t="str">
        <x:f>IF(A155="","",IF(OR(D155="不可",E155="不可",F155="不可",COUNTIFS('ルール'!$A$5:$A$204,G155,'ルール'!$D$5:$D$204,"不可")&gt;0,COUNTIFS('市場'!$A$5:$A$104,B155,'市場'!$H$5:$H$104,"不可")&gt;0),"不可",IF(AND(D155="承認",E155="承認",F155="承認",H155&lt;&gt;"",H155&gt;=TODAY(),L155&lt;&gt;"",COUNTIFS('ルール'!$A$5:$A$204,G155,'ルール'!$B$5:$B$204,B155,'ルール'!$C$5:$C$204,C155,'ルール'!$D$5:$D$204,"承認",'ルール'!$E$5:$E$204,"&lt;&gt;",'ルール'!$F$5:$F$204,"&lt;="&amp;TODAY(),'ルール'!$G$5:$G$204,"&gt;="&amp;TODAY(),'ルール'!$H$5:$H$204,"&lt;&gt;")&gt;0,COUNTIFS('市場'!$A$5:$A$104,B155,'市場'!$E$5:$E$104,"&lt;&gt;",'市場'!$G$5:$G$104,"&gt;="&amp;TODAY(),'市場'!$H$5:$H$104,"承認",'市場'!$I$5:$I$104,"&lt;&gt;")&gt;0,COUNTIFS('カテゴリ'!$A$5:$A$104,C155,'カテゴリ'!$E$5:$E$104,"&lt;&gt;")&gt;0),"承認","確認待ち")))</x:f>
      </x:c>
      <x:c r="J155" s="25" t="str">
        <x:f>IF(A155="","",IF(OR(H155="",COUNTIFS('ルール'!$A$5:$A$204,G155,'ルール'!$F$5:$F$204,"&lt;&gt;",'ルール'!$G$5:$G$204,"&lt;&gt;")=0),"見直し日なし",IF(OR(H155&lt;TODAY(),COUNTIFS('ルール'!$A$5:$A$204,G155,'ルール'!$F$5:$F$204,"&lt;="&amp;TODAY(),'ルール'!$G$5:$G$204,"&gt;="&amp;TODAY(),'ルール'!$E$5:$E$204,"&lt;&gt;",'ルール'!$H$5:$H$204,"&lt;&gt;")=0,COUNTIFS('市場'!$A$5:$A$104,B155,'市場'!$G$5:$G$104,"&gt;="&amp;TODAY(),'市場'!$E$5:$E$104,"&lt;&gt;",'市場'!$I$5:$I$104,"&lt;&gt;")=0),"要見直し","有効")))</x:f>
      </x:c>
      <x:c r="K155" s="25" t="str">
        <x:f>IF(A155="","",IF(I155="承認","利用可",IF(COUNTIFS('代替品'!$B$5:$B$204,B155,'代替品'!$C$5:$C$204,C155,'代替品'!$D$5:$D$204,A155,'代替品'!$F$5:$F$204,"承認",'代替品'!$H$5:$H$204,"&lt;="&amp;TODAY(),'代替品'!$I$5:$I$204,"&gt;="&amp;TODAY(),'代替品'!$J$5:$J$204,"&lt;&gt;")&gt;0,"利用可","対応必要")))</x:f>
      </x:c>
      <x:c r="L155" s="25"/>
    </x:row>
    <x:row r="156">
      <x:c r="A156" s="25"/>
      <x:c r="B156" s="25"/>
      <x:c r="C156" s="25"/>
      <x:c r="D156" s="25"/>
      <x:c r="E156" s="25"/>
      <x:c r="F156" s="25"/>
      <x:c r="G156" s="25"/>
      <x:c r="H156" s="34"/>
      <x:c r="I156" s="25" t="str">
        <x:f>IF(A156="","",IF(OR(D156="不可",E156="不可",F156="不可",COUNTIFS('ルール'!$A$5:$A$204,G156,'ルール'!$D$5:$D$204,"不可")&gt;0,COUNTIFS('市場'!$A$5:$A$104,B156,'市場'!$H$5:$H$104,"不可")&gt;0),"不可",IF(AND(D156="承認",E156="承認",F156="承認",H156&lt;&gt;"",H156&gt;=TODAY(),L156&lt;&gt;"",COUNTIFS('ルール'!$A$5:$A$204,G156,'ルール'!$B$5:$B$204,B156,'ルール'!$C$5:$C$204,C156,'ルール'!$D$5:$D$204,"承認",'ルール'!$E$5:$E$204,"&lt;&gt;",'ルール'!$F$5:$F$204,"&lt;="&amp;TODAY(),'ルール'!$G$5:$G$204,"&gt;="&amp;TODAY(),'ルール'!$H$5:$H$204,"&lt;&gt;")&gt;0,COUNTIFS('市場'!$A$5:$A$104,B156,'市場'!$E$5:$E$104,"&lt;&gt;",'市場'!$G$5:$G$104,"&gt;="&amp;TODAY(),'市場'!$H$5:$H$104,"承認",'市場'!$I$5:$I$104,"&lt;&gt;")&gt;0,COUNTIFS('カテゴリ'!$A$5:$A$104,C156,'カテゴリ'!$E$5:$E$104,"&lt;&gt;")&gt;0),"承認","確認待ち")))</x:f>
      </x:c>
      <x:c r="J156" s="25" t="str">
        <x:f>IF(A156="","",IF(OR(H156="",COUNTIFS('ルール'!$A$5:$A$204,G156,'ルール'!$F$5:$F$204,"&lt;&gt;",'ルール'!$G$5:$G$204,"&lt;&gt;")=0),"見直し日なし",IF(OR(H156&lt;TODAY(),COUNTIFS('ルール'!$A$5:$A$204,G156,'ルール'!$F$5:$F$204,"&lt;="&amp;TODAY(),'ルール'!$G$5:$G$204,"&gt;="&amp;TODAY(),'ルール'!$E$5:$E$204,"&lt;&gt;",'ルール'!$H$5:$H$204,"&lt;&gt;")=0,COUNTIFS('市場'!$A$5:$A$104,B156,'市場'!$G$5:$G$104,"&gt;="&amp;TODAY(),'市場'!$E$5:$E$104,"&lt;&gt;",'市場'!$I$5:$I$104,"&lt;&gt;")=0),"要見直し","有効")))</x:f>
      </x:c>
      <x:c r="K156" s="25" t="str">
        <x:f>IF(A156="","",IF(I156="承認","利用可",IF(COUNTIFS('代替品'!$B$5:$B$204,B156,'代替品'!$C$5:$C$204,C156,'代替品'!$D$5:$D$204,A156,'代替品'!$F$5:$F$204,"承認",'代替品'!$H$5:$H$204,"&lt;="&amp;TODAY(),'代替品'!$I$5:$I$204,"&gt;="&amp;TODAY(),'代替品'!$J$5:$J$204,"&lt;&gt;")&gt;0,"利用可","対応必要")))</x:f>
      </x:c>
      <x:c r="L156" s="25"/>
    </x:row>
    <x:row r="157">
      <x:c r="A157" s="25"/>
      <x:c r="B157" s="25"/>
      <x:c r="C157" s="25"/>
      <x:c r="D157" s="25"/>
      <x:c r="E157" s="25"/>
      <x:c r="F157" s="25"/>
      <x:c r="G157" s="25"/>
      <x:c r="H157" s="34"/>
      <x:c r="I157" s="25" t="str">
        <x:f>IF(A157="","",IF(OR(D157="不可",E157="不可",F157="不可",COUNTIFS('ルール'!$A$5:$A$204,G157,'ルール'!$D$5:$D$204,"不可")&gt;0,COUNTIFS('市場'!$A$5:$A$104,B157,'市場'!$H$5:$H$104,"不可")&gt;0),"不可",IF(AND(D157="承認",E157="承認",F157="承認",H157&lt;&gt;"",H157&gt;=TODAY(),L157&lt;&gt;"",COUNTIFS('ルール'!$A$5:$A$204,G157,'ルール'!$B$5:$B$204,B157,'ルール'!$C$5:$C$204,C157,'ルール'!$D$5:$D$204,"承認",'ルール'!$E$5:$E$204,"&lt;&gt;",'ルール'!$F$5:$F$204,"&lt;="&amp;TODAY(),'ルール'!$G$5:$G$204,"&gt;="&amp;TODAY(),'ルール'!$H$5:$H$204,"&lt;&gt;")&gt;0,COUNTIFS('市場'!$A$5:$A$104,B157,'市場'!$E$5:$E$104,"&lt;&gt;",'市場'!$G$5:$G$104,"&gt;="&amp;TODAY(),'市場'!$H$5:$H$104,"承認",'市場'!$I$5:$I$104,"&lt;&gt;")&gt;0,COUNTIFS('カテゴリ'!$A$5:$A$104,C157,'カテゴリ'!$E$5:$E$104,"&lt;&gt;")&gt;0),"承認","確認待ち")))</x:f>
      </x:c>
      <x:c r="J157" s="25" t="str">
        <x:f>IF(A157="","",IF(OR(H157="",COUNTIFS('ルール'!$A$5:$A$204,G157,'ルール'!$F$5:$F$204,"&lt;&gt;",'ルール'!$G$5:$G$204,"&lt;&gt;")=0),"見直し日なし",IF(OR(H157&lt;TODAY(),COUNTIFS('ルール'!$A$5:$A$204,G157,'ルール'!$F$5:$F$204,"&lt;="&amp;TODAY(),'ルール'!$G$5:$G$204,"&gt;="&amp;TODAY(),'ルール'!$E$5:$E$204,"&lt;&gt;",'ルール'!$H$5:$H$204,"&lt;&gt;")=0,COUNTIFS('市場'!$A$5:$A$104,B157,'市場'!$G$5:$G$104,"&gt;="&amp;TODAY(),'市場'!$E$5:$E$104,"&lt;&gt;",'市場'!$I$5:$I$104,"&lt;&gt;")=0),"要見直し","有効")))</x:f>
      </x:c>
      <x:c r="K157" s="25" t="str">
        <x:f>IF(A157="","",IF(I157="承認","利用可",IF(COUNTIFS('代替品'!$B$5:$B$204,B157,'代替品'!$C$5:$C$204,C157,'代替品'!$D$5:$D$204,A157,'代替品'!$F$5:$F$204,"承認",'代替品'!$H$5:$H$204,"&lt;="&amp;TODAY(),'代替品'!$I$5:$I$204,"&gt;="&amp;TODAY(),'代替品'!$J$5:$J$204,"&lt;&gt;")&gt;0,"利用可","対応必要")))</x:f>
      </x:c>
      <x:c r="L157" s="25"/>
    </x:row>
    <x:row r="158">
      <x:c r="A158" s="25"/>
      <x:c r="B158" s="25"/>
      <x:c r="C158" s="25"/>
      <x:c r="D158" s="25"/>
      <x:c r="E158" s="25"/>
      <x:c r="F158" s="25"/>
      <x:c r="G158" s="25"/>
      <x:c r="H158" s="34"/>
      <x:c r="I158" s="25" t="str">
        <x:f>IF(A158="","",IF(OR(D158="不可",E158="不可",F158="不可",COUNTIFS('ルール'!$A$5:$A$204,G158,'ルール'!$D$5:$D$204,"不可")&gt;0,COUNTIFS('市場'!$A$5:$A$104,B158,'市場'!$H$5:$H$104,"不可")&gt;0),"不可",IF(AND(D158="承認",E158="承認",F158="承認",H158&lt;&gt;"",H158&gt;=TODAY(),L158&lt;&gt;"",COUNTIFS('ルール'!$A$5:$A$204,G158,'ルール'!$B$5:$B$204,B158,'ルール'!$C$5:$C$204,C158,'ルール'!$D$5:$D$204,"承認",'ルール'!$E$5:$E$204,"&lt;&gt;",'ルール'!$F$5:$F$204,"&lt;="&amp;TODAY(),'ルール'!$G$5:$G$204,"&gt;="&amp;TODAY(),'ルール'!$H$5:$H$204,"&lt;&gt;")&gt;0,COUNTIFS('市場'!$A$5:$A$104,B158,'市場'!$E$5:$E$104,"&lt;&gt;",'市場'!$G$5:$G$104,"&gt;="&amp;TODAY(),'市場'!$H$5:$H$104,"承認",'市場'!$I$5:$I$104,"&lt;&gt;")&gt;0,COUNTIFS('カテゴリ'!$A$5:$A$104,C158,'カテゴリ'!$E$5:$E$104,"&lt;&gt;")&gt;0),"承認","確認待ち")))</x:f>
      </x:c>
      <x:c r="J158" s="25" t="str">
        <x:f>IF(A158="","",IF(OR(H158="",COUNTIFS('ルール'!$A$5:$A$204,G158,'ルール'!$F$5:$F$204,"&lt;&gt;",'ルール'!$G$5:$G$204,"&lt;&gt;")=0),"見直し日なし",IF(OR(H158&lt;TODAY(),COUNTIFS('ルール'!$A$5:$A$204,G158,'ルール'!$F$5:$F$204,"&lt;="&amp;TODAY(),'ルール'!$G$5:$G$204,"&gt;="&amp;TODAY(),'ルール'!$E$5:$E$204,"&lt;&gt;",'ルール'!$H$5:$H$204,"&lt;&gt;")=0,COUNTIFS('市場'!$A$5:$A$104,B158,'市場'!$G$5:$G$104,"&gt;="&amp;TODAY(),'市場'!$E$5:$E$104,"&lt;&gt;",'市場'!$I$5:$I$104,"&lt;&gt;")=0),"要見直し","有効")))</x:f>
      </x:c>
      <x:c r="K158" s="25" t="str">
        <x:f>IF(A158="","",IF(I158="承認","利用可",IF(COUNTIFS('代替品'!$B$5:$B$204,B158,'代替品'!$C$5:$C$204,C158,'代替品'!$D$5:$D$204,A158,'代替品'!$F$5:$F$204,"承認",'代替品'!$H$5:$H$204,"&lt;="&amp;TODAY(),'代替品'!$I$5:$I$204,"&gt;="&amp;TODAY(),'代替品'!$J$5:$J$204,"&lt;&gt;")&gt;0,"利用可","対応必要")))</x:f>
      </x:c>
      <x:c r="L158" s="25"/>
    </x:row>
    <x:row r="159">
      <x:c r="A159" s="25"/>
      <x:c r="B159" s="25"/>
      <x:c r="C159" s="25"/>
      <x:c r="D159" s="25"/>
      <x:c r="E159" s="25"/>
      <x:c r="F159" s="25"/>
      <x:c r="G159" s="25"/>
      <x:c r="H159" s="34"/>
      <x:c r="I159" s="25" t="str">
        <x:f>IF(A159="","",IF(OR(D159="不可",E159="不可",F159="不可",COUNTIFS('ルール'!$A$5:$A$204,G159,'ルール'!$D$5:$D$204,"不可")&gt;0,COUNTIFS('市場'!$A$5:$A$104,B159,'市場'!$H$5:$H$104,"不可")&gt;0),"不可",IF(AND(D159="承認",E159="承認",F159="承認",H159&lt;&gt;"",H159&gt;=TODAY(),L159&lt;&gt;"",COUNTIFS('ルール'!$A$5:$A$204,G159,'ルール'!$B$5:$B$204,B159,'ルール'!$C$5:$C$204,C159,'ルール'!$D$5:$D$204,"承認",'ルール'!$E$5:$E$204,"&lt;&gt;",'ルール'!$F$5:$F$204,"&lt;="&amp;TODAY(),'ルール'!$G$5:$G$204,"&gt;="&amp;TODAY(),'ルール'!$H$5:$H$204,"&lt;&gt;")&gt;0,COUNTIFS('市場'!$A$5:$A$104,B159,'市場'!$E$5:$E$104,"&lt;&gt;",'市場'!$G$5:$G$104,"&gt;="&amp;TODAY(),'市場'!$H$5:$H$104,"承認",'市場'!$I$5:$I$104,"&lt;&gt;")&gt;0,COUNTIFS('カテゴリ'!$A$5:$A$104,C159,'カテゴリ'!$E$5:$E$104,"&lt;&gt;")&gt;0),"承認","確認待ち")))</x:f>
      </x:c>
      <x:c r="J159" s="25" t="str">
        <x:f>IF(A159="","",IF(OR(H159="",COUNTIFS('ルール'!$A$5:$A$204,G159,'ルール'!$F$5:$F$204,"&lt;&gt;",'ルール'!$G$5:$G$204,"&lt;&gt;")=0),"見直し日なし",IF(OR(H159&lt;TODAY(),COUNTIFS('ルール'!$A$5:$A$204,G159,'ルール'!$F$5:$F$204,"&lt;="&amp;TODAY(),'ルール'!$G$5:$G$204,"&gt;="&amp;TODAY(),'ルール'!$E$5:$E$204,"&lt;&gt;",'ルール'!$H$5:$H$204,"&lt;&gt;")=0,COUNTIFS('市場'!$A$5:$A$104,B159,'市場'!$G$5:$G$104,"&gt;="&amp;TODAY(),'市場'!$E$5:$E$104,"&lt;&gt;",'市場'!$I$5:$I$104,"&lt;&gt;")=0),"要見直し","有効")))</x:f>
      </x:c>
      <x:c r="K159" s="25" t="str">
        <x:f>IF(A159="","",IF(I159="承認","利用可",IF(COUNTIFS('代替品'!$B$5:$B$204,B159,'代替品'!$C$5:$C$204,C159,'代替品'!$D$5:$D$204,A159,'代替品'!$F$5:$F$204,"承認",'代替品'!$H$5:$H$204,"&lt;="&amp;TODAY(),'代替品'!$I$5:$I$204,"&gt;="&amp;TODAY(),'代替品'!$J$5:$J$204,"&lt;&gt;")&gt;0,"利用可","対応必要")))</x:f>
      </x:c>
      <x:c r="L159" s="25"/>
    </x:row>
    <x:row r="160">
      <x:c r="A160" s="25"/>
      <x:c r="B160" s="25"/>
      <x:c r="C160" s="25"/>
      <x:c r="D160" s="25"/>
      <x:c r="E160" s="25"/>
      <x:c r="F160" s="25"/>
      <x:c r="G160" s="25"/>
      <x:c r="H160" s="34"/>
      <x:c r="I160" s="25" t="str">
        <x:f>IF(A160="","",IF(OR(D160="不可",E160="不可",F160="不可",COUNTIFS('ルール'!$A$5:$A$204,G160,'ルール'!$D$5:$D$204,"不可")&gt;0,COUNTIFS('市場'!$A$5:$A$104,B160,'市場'!$H$5:$H$104,"不可")&gt;0),"不可",IF(AND(D160="承認",E160="承認",F160="承認",H160&lt;&gt;"",H160&gt;=TODAY(),L160&lt;&gt;"",COUNTIFS('ルール'!$A$5:$A$204,G160,'ルール'!$B$5:$B$204,B160,'ルール'!$C$5:$C$204,C160,'ルール'!$D$5:$D$204,"承認",'ルール'!$E$5:$E$204,"&lt;&gt;",'ルール'!$F$5:$F$204,"&lt;="&amp;TODAY(),'ルール'!$G$5:$G$204,"&gt;="&amp;TODAY(),'ルール'!$H$5:$H$204,"&lt;&gt;")&gt;0,COUNTIFS('市場'!$A$5:$A$104,B160,'市場'!$E$5:$E$104,"&lt;&gt;",'市場'!$G$5:$G$104,"&gt;="&amp;TODAY(),'市場'!$H$5:$H$104,"承認",'市場'!$I$5:$I$104,"&lt;&gt;")&gt;0,COUNTIFS('カテゴリ'!$A$5:$A$104,C160,'カテゴリ'!$E$5:$E$104,"&lt;&gt;")&gt;0),"承認","確認待ち")))</x:f>
      </x:c>
      <x:c r="J160" s="25" t="str">
        <x:f>IF(A160="","",IF(OR(H160="",COUNTIFS('ルール'!$A$5:$A$204,G160,'ルール'!$F$5:$F$204,"&lt;&gt;",'ルール'!$G$5:$G$204,"&lt;&gt;")=0),"見直し日なし",IF(OR(H160&lt;TODAY(),COUNTIFS('ルール'!$A$5:$A$204,G160,'ルール'!$F$5:$F$204,"&lt;="&amp;TODAY(),'ルール'!$G$5:$G$204,"&gt;="&amp;TODAY(),'ルール'!$E$5:$E$204,"&lt;&gt;",'ルール'!$H$5:$H$204,"&lt;&gt;")=0,COUNTIFS('市場'!$A$5:$A$104,B160,'市場'!$G$5:$G$104,"&gt;="&amp;TODAY(),'市場'!$E$5:$E$104,"&lt;&gt;",'市場'!$I$5:$I$104,"&lt;&gt;")=0),"要見直し","有効")))</x:f>
      </x:c>
      <x:c r="K160" s="25" t="str">
        <x:f>IF(A160="","",IF(I160="承認","利用可",IF(COUNTIFS('代替品'!$B$5:$B$204,B160,'代替品'!$C$5:$C$204,C160,'代替品'!$D$5:$D$204,A160,'代替品'!$F$5:$F$204,"承認",'代替品'!$H$5:$H$204,"&lt;="&amp;TODAY(),'代替品'!$I$5:$I$204,"&gt;="&amp;TODAY(),'代替品'!$J$5:$J$204,"&lt;&gt;")&gt;0,"利用可","対応必要")))</x:f>
      </x:c>
      <x:c r="L160" s="25"/>
    </x:row>
    <x:row r="161">
      <x:c r="A161" s="25"/>
      <x:c r="B161" s="25"/>
      <x:c r="C161" s="25"/>
      <x:c r="D161" s="25"/>
      <x:c r="E161" s="25"/>
      <x:c r="F161" s="25"/>
      <x:c r="G161" s="25"/>
      <x:c r="H161" s="34"/>
      <x:c r="I161" s="25" t="str">
        <x:f>IF(A161="","",IF(OR(D161="不可",E161="不可",F161="不可",COUNTIFS('ルール'!$A$5:$A$204,G161,'ルール'!$D$5:$D$204,"不可")&gt;0,COUNTIFS('市場'!$A$5:$A$104,B161,'市場'!$H$5:$H$104,"不可")&gt;0),"不可",IF(AND(D161="承認",E161="承認",F161="承認",H161&lt;&gt;"",H161&gt;=TODAY(),L161&lt;&gt;"",COUNTIFS('ルール'!$A$5:$A$204,G161,'ルール'!$B$5:$B$204,B161,'ルール'!$C$5:$C$204,C161,'ルール'!$D$5:$D$204,"承認",'ルール'!$E$5:$E$204,"&lt;&gt;",'ルール'!$F$5:$F$204,"&lt;="&amp;TODAY(),'ルール'!$G$5:$G$204,"&gt;="&amp;TODAY(),'ルール'!$H$5:$H$204,"&lt;&gt;")&gt;0,COUNTIFS('市場'!$A$5:$A$104,B161,'市場'!$E$5:$E$104,"&lt;&gt;",'市場'!$G$5:$G$104,"&gt;="&amp;TODAY(),'市場'!$H$5:$H$104,"承認",'市場'!$I$5:$I$104,"&lt;&gt;")&gt;0,COUNTIFS('カテゴリ'!$A$5:$A$104,C161,'カテゴリ'!$E$5:$E$104,"&lt;&gt;")&gt;0),"承認","確認待ち")))</x:f>
      </x:c>
      <x:c r="J161" s="25" t="str">
        <x:f>IF(A161="","",IF(OR(H161="",COUNTIFS('ルール'!$A$5:$A$204,G161,'ルール'!$F$5:$F$204,"&lt;&gt;",'ルール'!$G$5:$G$204,"&lt;&gt;")=0),"見直し日なし",IF(OR(H161&lt;TODAY(),COUNTIFS('ルール'!$A$5:$A$204,G161,'ルール'!$F$5:$F$204,"&lt;="&amp;TODAY(),'ルール'!$G$5:$G$204,"&gt;="&amp;TODAY(),'ルール'!$E$5:$E$204,"&lt;&gt;",'ルール'!$H$5:$H$204,"&lt;&gt;")=0,COUNTIFS('市場'!$A$5:$A$104,B161,'市場'!$G$5:$G$104,"&gt;="&amp;TODAY(),'市場'!$E$5:$E$104,"&lt;&gt;",'市場'!$I$5:$I$104,"&lt;&gt;")=0),"要見直し","有効")))</x:f>
      </x:c>
      <x:c r="K161" s="25" t="str">
        <x:f>IF(A161="","",IF(I161="承認","利用可",IF(COUNTIFS('代替品'!$B$5:$B$204,B161,'代替品'!$C$5:$C$204,C161,'代替品'!$D$5:$D$204,A161,'代替品'!$F$5:$F$204,"承認",'代替品'!$H$5:$H$204,"&lt;="&amp;TODAY(),'代替品'!$I$5:$I$204,"&gt;="&amp;TODAY(),'代替品'!$J$5:$J$204,"&lt;&gt;")&gt;0,"利用可","対応必要")))</x:f>
      </x:c>
      <x:c r="L161" s="25"/>
    </x:row>
    <x:row r="162">
      <x:c r="A162" s="25"/>
      <x:c r="B162" s="25"/>
      <x:c r="C162" s="25"/>
      <x:c r="D162" s="25"/>
      <x:c r="E162" s="25"/>
      <x:c r="F162" s="25"/>
      <x:c r="G162" s="25"/>
      <x:c r="H162" s="34"/>
      <x:c r="I162" s="25" t="str">
        <x:f>IF(A162="","",IF(OR(D162="不可",E162="不可",F162="不可",COUNTIFS('ルール'!$A$5:$A$204,G162,'ルール'!$D$5:$D$204,"不可")&gt;0,COUNTIFS('市場'!$A$5:$A$104,B162,'市場'!$H$5:$H$104,"不可")&gt;0),"不可",IF(AND(D162="承認",E162="承認",F162="承認",H162&lt;&gt;"",H162&gt;=TODAY(),L162&lt;&gt;"",COUNTIFS('ルール'!$A$5:$A$204,G162,'ルール'!$B$5:$B$204,B162,'ルール'!$C$5:$C$204,C162,'ルール'!$D$5:$D$204,"承認",'ルール'!$E$5:$E$204,"&lt;&gt;",'ルール'!$F$5:$F$204,"&lt;="&amp;TODAY(),'ルール'!$G$5:$G$204,"&gt;="&amp;TODAY(),'ルール'!$H$5:$H$204,"&lt;&gt;")&gt;0,COUNTIFS('市場'!$A$5:$A$104,B162,'市場'!$E$5:$E$104,"&lt;&gt;",'市場'!$G$5:$G$104,"&gt;="&amp;TODAY(),'市場'!$H$5:$H$104,"承認",'市場'!$I$5:$I$104,"&lt;&gt;")&gt;0,COUNTIFS('カテゴリ'!$A$5:$A$104,C162,'カテゴリ'!$E$5:$E$104,"&lt;&gt;")&gt;0),"承認","確認待ち")))</x:f>
      </x:c>
      <x:c r="J162" s="25" t="str">
        <x:f>IF(A162="","",IF(OR(H162="",COUNTIFS('ルール'!$A$5:$A$204,G162,'ルール'!$F$5:$F$204,"&lt;&gt;",'ルール'!$G$5:$G$204,"&lt;&gt;")=0),"見直し日なし",IF(OR(H162&lt;TODAY(),COUNTIFS('ルール'!$A$5:$A$204,G162,'ルール'!$F$5:$F$204,"&lt;="&amp;TODAY(),'ルール'!$G$5:$G$204,"&gt;="&amp;TODAY(),'ルール'!$E$5:$E$204,"&lt;&gt;",'ルール'!$H$5:$H$204,"&lt;&gt;")=0,COUNTIFS('市場'!$A$5:$A$104,B162,'市場'!$G$5:$G$104,"&gt;="&amp;TODAY(),'市場'!$E$5:$E$104,"&lt;&gt;",'市場'!$I$5:$I$104,"&lt;&gt;")=0),"要見直し","有効")))</x:f>
      </x:c>
      <x:c r="K162" s="25" t="str">
        <x:f>IF(A162="","",IF(I162="承認","利用可",IF(COUNTIFS('代替品'!$B$5:$B$204,B162,'代替品'!$C$5:$C$204,C162,'代替品'!$D$5:$D$204,A162,'代替品'!$F$5:$F$204,"承認",'代替品'!$H$5:$H$204,"&lt;="&amp;TODAY(),'代替品'!$I$5:$I$204,"&gt;="&amp;TODAY(),'代替品'!$J$5:$J$204,"&lt;&gt;")&gt;0,"利用可","対応必要")))</x:f>
      </x:c>
      <x:c r="L162" s="25"/>
    </x:row>
    <x:row r="163">
      <x:c r="A163" s="25"/>
      <x:c r="B163" s="25"/>
      <x:c r="C163" s="25"/>
      <x:c r="D163" s="25"/>
      <x:c r="E163" s="25"/>
      <x:c r="F163" s="25"/>
      <x:c r="G163" s="25"/>
      <x:c r="H163" s="34"/>
      <x:c r="I163" s="25" t="str">
        <x:f>IF(A163="","",IF(OR(D163="不可",E163="不可",F163="不可",COUNTIFS('ルール'!$A$5:$A$204,G163,'ルール'!$D$5:$D$204,"不可")&gt;0,COUNTIFS('市場'!$A$5:$A$104,B163,'市場'!$H$5:$H$104,"不可")&gt;0),"不可",IF(AND(D163="承認",E163="承認",F163="承認",H163&lt;&gt;"",H163&gt;=TODAY(),L163&lt;&gt;"",COUNTIFS('ルール'!$A$5:$A$204,G163,'ルール'!$B$5:$B$204,B163,'ルール'!$C$5:$C$204,C163,'ルール'!$D$5:$D$204,"承認",'ルール'!$E$5:$E$204,"&lt;&gt;",'ルール'!$F$5:$F$204,"&lt;="&amp;TODAY(),'ルール'!$G$5:$G$204,"&gt;="&amp;TODAY(),'ルール'!$H$5:$H$204,"&lt;&gt;")&gt;0,COUNTIFS('市場'!$A$5:$A$104,B163,'市場'!$E$5:$E$104,"&lt;&gt;",'市場'!$G$5:$G$104,"&gt;="&amp;TODAY(),'市場'!$H$5:$H$104,"承認",'市場'!$I$5:$I$104,"&lt;&gt;")&gt;0,COUNTIFS('カテゴリ'!$A$5:$A$104,C163,'カテゴリ'!$E$5:$E$104,"&lt;&gt;")&gt;0),"承認","確認待ち")))</x:f>
      </x:c>
      <x:c r="J163" s="25" t="str">
        <x:f>IF(A163="","",IF(OR(H163="",COUNTIFS('ルール'!$A$5:$A$204,G163,'ルール'!$F$5:$F$204,"&lt;&gt;",'ルール'!$G$5:$G$204,"&lt;&gt;")=0),"見直し日なし",IF(OR(H163&lt;TODAY(),COUNTIFS('ルール'!$A$5:$A$204,G163,'ルール'!$F$5:$F$204,"&lt;="&amp;TODAY(),'ルール'!$G$5:$G$204,"&gt;="&amp;TODAY(),'ルール'!$E$5:$E$204,"&lt;&gt;",'ルール'!$H$5:$H$204,"&lt;&gt;")=0,COUNTIFS('市場'!$A$5:$A$104,B163,'市場'!$G$5:$G$104,"&gt;="&amp;TODAY(),'市場'!$E$5:$E$104,"&lt;&gt;",'市場'!$I$5:$I$104,"&lt;&gt;")=0),"要見直し","有効")))</x:f>
      </x:c>
      <x:c r="K163" s="25" t="str">
        <x:f>IF(A163="","",IF(I163="承認","利用可",IF(COUNTIFS('代替品'!$B$5:$B$204,B163,'代替品'!$C$5:$C$204,C163,'代替品'!$D$5:$D$204,A163,'代替品'!$F$5:$F$204,"承認",'代替品'!$H$5:$H$204,"&lt;="&amp;TODAY(),'代替品'!$I$5:$I$204,"&gt;="&amp;TODAY(),'代替品'!$J$5:$J$204,"&lt;&gt;")&gt;0,"利用可","対応必要")))</x:f>
      </x:c>
      <x:c r="L163" s="25"/>
    </x:row>
    <x:row r="164">
      <x:c r="A164" s="25"/>
      <x:c r="B164" s="25"/>
      <x:c r="C164" s="25"/>
      <x:c r="D164" s="25"/>
      <x:c r="E164" s="25"/>
      <x:c r="F164" s="25"/>
      <x:c r="G164" s="25"/>
      <x:c r="H164" s="34"/>
      <x:c r="I164" s="25" t="str">
        <x:f>IF(A164="","",IF(OR(D164="不可",E164="不可",F164="不可",COUNTIFS('ルール'!$A$5:$A$204,G164,'ルール'!$D$5:$D$204,"不可")&gt;0,COUNTIFS('市場'!$A$5:$A$104,B164,'市場'!$H$5:$H$104,"不可")&gt;0),"不可",IF(AND(D164="承認",E164="承認",F164="承認",H164&lt;&gt;"",H164&gt;=TODAY(),L164&lt;&gt;"",COUNTIFS('ルール'!$A$5:$A$204,G164,'ルール'!$B$5:$B$204,B164,'ルール'!$C$5:$C$204,C164,'ルール'!$D$5:$D$204,"承認",'ルール'!$E$5:$E$204,"&lt;&gt;",'ルール'!$F$5:$F$204,"&lt;="&amp;TODAY(),'ルール'!$G$5:$G$204,"&gt;="&amp;TODAY(),'ルール'!$H$5:$H$204,"&lt;&gt;")&gt;0,COUNTIFS('市場'!$A$5:$A$104,B164,'市場'!$E$5:$E$104,"&lt;&gt;",'市場'!$G$5:$G$104,"&gt;="&amp;TODAY(),'市場'!$H$5:$H$104,"承認",'市場'!$I$5:$I$104,"&lt;&gt;")&gt;0,COUNTIFS('カテゴリ'!$A$5:$A$104,C164,'カテゴリ'!$E$5:$E$104,"&lt;&gt;")&gt;0),"承認","確認待ち")))</x:f>
      </x:c>
      <x:c r="J164" s="25" t="str">
        <x:f>IF(A164="","",IF(OR(H164="",COUNTIFS('ルール'!$A$5:$A$204,G164,'ルール'!$F$5:$F$204,"&lt;&gt;",'ルール'!$G$5:$G$204,"&lt;&gt;")=0),"見直し日なし",IF(OR(H164&lt;TODAY(),COUNTIFS('ルール'!$A$5:$A$204,G164,'ルール'!$F$5:$F$204,"&lt;="&amp;TODAY(),'ルール'!$G$5:$G$204,"&gt;="&amp;TODAY(),'ルール'!$E$5:$E$204,"&lt;&gt;",'ルール'!$H$5:$H$204,"&lt;&gt;")=0,COUNTIFS('市場'!$A$5:$A$104,B164,'市場'!$G$5:$G$104,"&gt;="&amp;TODAY(),'市場'!$E$5:$E$104,"&lt;&gt;",'市場'!$I$5:$I$104,"&lt;&gt;")=0),"要見直し","有効")))</x:f>
      </x:c>
      <x:c r="K164" s="25" t="str">
        <x:f>IF(A164="","",IF(I164="承認","利用可",IF(COUNTIFS('代替品'!$B$5:$B$204,B164,'代替品'!$C$5:$C$204,C164,'代替品'!$D$5:$D$204,A164,'代替品'!$F$5:$F$204,"承認",'代替品'!$H$5:$H$204,"&lt;="&amp;TODAY(),'代替品'!$I$5:$I$204,"&gt;="&amp;TODAY(),'代替品'!$J$5:$J$204,"&lt;&gt;")&gt;0,"利用可","対応必要")))</x:f>
      </x:c>
      <x:c r="L164" s="25"/>
    </x:row>
    <x:row r="165">
      <x:c r="A165" s="25"/>
      <x:c r="B165" s="25"/>
      <x:c r="C165" s="25"/>
      <x:c r="D165" s="25"/>
      <x:c r="E165" s="25"/>
      <x:c r="F165" s="25"/>
      <x:c r="G165" s="25"/>
      <x:c r="H165" s="34"/>
      <x:c r="I165" s="25" t="str">
        <x:f>IF(A165="","",IF(OR(D165="不可",E165="不可",F165="不可",COUNTIFS('ルール'!$A$5:$A$204,G165,'ルール'!$D$5:$D$204,"不可")&gt;0,COUNTIFS('市場'!$A$5:$A$104,B165,'市場'!$H$5:$H$104,"不可")&gt;0),"不可",IF(AND(D165="承認",E165="承認",F165="承認",H165&lt;&gt;"",H165&gt;=TODAY(),L165&lt;&gt;"",COUNTIFS('ルール'!$A$5:$A$204,G165,'ルール'!$B$5:$B$204,B165,'ルール'!$C$5:$C$204,C165,'ルール'!$D$5:$D$204,"承認",'ルール'!$E$5:$E$204,"&lt;&gt;",'ルール'!$F$5:$F$204,"&lt;="&amp;TODAY(),'ルール'!$G$5:$G$204,"&gt;="&amp;TODAY(),'ルール'!$H$5:$H$204,"&lt;&gt;")&gt;0,COUNTIFS('市場'!$A$5:$A$104,B165,'市場'!$E$5:$E$104,"&lt;&gt;",'市場'!$G$5:$G$104,"&gt;="&amp;TODAY(),'市場'!$H$5:$H$104,"承認",'市場'!$I$5:$I$104,"&lt;&gt;")&gt;0,COUNTIFS('カテゴリ'!$A$5:$A$104,C165,'カテゴリ'!$E$5:$E$104,"&lt;&gt;")&gt;0),"承認","確認待ち")))</x:f>
      </x:c>
      <x:c r="J165" s="25" t="str">
        <x:f>IF(A165="","",IF(OR(H165="",COUNTIFS('ルール'!$A$5:$A$204,G165,'ルール'!$F$5:$F$204,"&lt;&gt;",'ルール'!$G$5:$G$204,"&lt;&gt;")=0),"見直し日なし",IF(OR(H165&lt;TODAY(),COUNTIFS('ルール'!$A$5:$A$204,G165,'ルール'!$F$5:$F$204,"&lt;="&amp;TODAY(),'ルール'!$G$5:$G$204,"&gt;="&amp;TODAY(),'ルール'!$E$5:$E$204,"&lt;&gt;",'ルール'!$H$5:$H$204,"&lt;&gt;")=0,COUNTIFS('市場'!$A$5:$A$104,B165,'市場'!$G$5:$G$104,"&gt;="&amp;TODAY(),'市場'!$E$5:$E$104,"&lt;&gt;",'市場'!$I$5:$I$104,"&lt;&gt;")=0),"要見直し","有効")))</x:f>
      </x:c>
      <x:c r="K165" s="25" t="str">
        <x:f>IF(A165="","",IF(I165="承認","利用可",IF(COUNTIFS('代替品'!$B$5:$B$204,B165,'代替品'!$C$5:$C$204,C165,'代替品'!$D$5:$D$204,A165,'代替品'!$F$5:$F$204,"承認",'代替品'!$H$5:$H$204,"&lt;="&amp;TODAY(),'代替品'!$I$5:$I$204,"&gt;="&amp;TODAY(),'代替品'!$J$5:$J$204,"&lt;&gt;")&gt;0,"利用可","対応必要")))</x:f>
      </x:c>
      <x:c r="L165" s="25"/>
    </x:row>
    <x:row r="166">
      <x:c r="A166" s="25"/>
      <x:c r="B166" s="25"/>
      <x:c r="C166" s="25"/>
      <x:c r="D166" s="25"/>
      <x:c r="E166" s="25"/>
      <x:c r="F166" s="25"/>
      <x:c r="G166" s="25"/>
      <x:c r="H166" s="34"/>
      <x:c r="I166" s="25" t="str">
        <x:f>IF(A166="","",IF(OR(D166="不可",E166="不可",F166="不可",COUNTIFS('ルール'!$A$5:$A$204,G166,'ルール'!$D$5:$D$204,"不可")&gt;0,COUNTIFS('市場'!$A$5:$A$104,B166,'市場'!$H$5:$H$104,"不可")&gt;0),"不可",IF(AND(D166="承認",E166="承認",F166="承認",H166&lt;&gt;"",H166&gt;=TODAY(),L166&lt;&gt;"",COUNTIFS('ルール'!$A$5:$A$204,G166,'ルール'!$B$5:$B$204,B166,'ルール'!$C$5:$C$204,C166,'ルール'!$D$5:$D$204,"承認",'ルール'!$E$5:$E$204,"&lt;&gt;",'ルール'!$F$5:$F$204,"&lt;="&amp;TODAY(),'ルール'!$G$5:$G$204,"&gt;="&amp;TODAY(),'ルール'!$H$5:$H$204,"&lt;&gt;")&gt;0,COUNTIFS('市場'!$A$5:$A$104,B166,'市場'!$E$5:$E$104,"&lt;&gt;",'市場'!$G$5:$G$104,"&gt;="&amp;TODAY(),'市場'!$H$5:$H$104,"承認",'市場'!$I$5:$I$104,"&lt;&gt;")&gt;0,COUNTIFS('カテゴリ'!$A$5:$A$104,C166,'カテゴリ'!$E$5:$E$104,"&lt;&gt;")&gt;0),"承認","確認待ち")))</x:f>
      </x:c>
      <x:c r="J166" s="25" t="str">
        <x:f>IF(A166="","",IF(OR(H166="",COUNTIFS('ルール'!$A$5:$A$204,G166,'ルール'!$F$5:$F$204,"&lt;&gt;",'ルール'!$G$5:$G$204,"&lt;&gt;")=0),"見直し日なし",IF(OR(H166&lt;TODAY(),COUNTIFS('ルール'!$A$5:$A$204,G166,'ルール'!$F$5:$F$204,"&lt;="&amp;TODAY(),'ルール'!$G$5:$G$204,"&gt;="&amp;TODAY(),'ルール'!$E$5:$E$204,"&lt;&gt;",'ルール'!$H$5:$H$204,"&lt;&gt;")=0,COUNTIFS('市場'!$A$5:$A$104,B166,'市場'!$G$5:$G$104,"&gt;="&amp;TODAY(),'市場'!$E$5:$E$104,"&lt;&gt;",'市場'!$I$5:$I$104,"&lt;&gt;")=0),"要見直し","有効")))</x:f>
      </x:c>
      <x:c r="K166" s="25" t="str">
        <x:f>IF(A166="","",IF(I166="承認","利用可",IF(COUNTIFS('代替品'!$B$5:$B$204,B166,'代替品'!$C$5:$C$204,C166,'代替品'!$D$5:$D$204,A166,'代替品'!$F$5:$F$204,"承認",'代替品'!$H$5:$H$204,"&lt;="&amp;TODAY(),'代替品'!$I$5:$I$204,"&gt;="&amp;TODAY(),'代替品'!$J$5:$J$204,"&lt;&gt;")&gt;0,"利用可","対応必要")))</x:f>
      </x:c>
      <x:c r="L166" s="25"/>
    </x:row>
    <x:row r="167">
      <x:c r="A167" s="25"/>
      <x:c r="B167" s="25"/>
      <x:c r="C167" s="25"/>
      <x:c r="D167" s="25"/>
      <x:c r="E167" s="25"/>
      <x:c r="F167" s="25"/>
      <x:c r="G167" s="25"/>
      <x:c r="H167" s="34"/>
      <x:c r="I167" s="25" t="str">
        <x:f>IF(A167="","",IF(OR(D167="不可",E167="不可",F167="不可",COUNTIFS('ルール'!$A$5:$A$204,G167,'ルール'!$D$5:$D$204,"不可")&gt;0,COUNTIFS('市場'!$A$5:$A$104,B167,'市場'!$H$5:$H$104,"不可")&gt;0),"不可",IF(AND(D167="承認",E167="承認",F167="承認",H167&lt;&gt;"",H167&gt;=TODAY(),L167&lt;&gt;"",COUNTIFS('ルール'!$A$5:$A$204,G167,'ルール'!$B$5:$B$204,B167,'ルール'!$C$5:$C$204,C167,'ルール'!$D$5:$D$204,"承認",'ルール'!$E$5:$E$204,"&lt;&gt;",'ルール'!$F$5:$F$204,"&lt;="&amp;TODAY(),'ルール'!$G$5:$G$204,"&gt;="&amp;TODAY(),'ルール'!$H$5:$H$204,"&lt;&gt;")&gt;0,COUNTIFS('市場'!$A$5:$A$104,B167,'市場'!$E$5:$E$104,"&lt;&gt;",'市場'!$G$5:$G$104,"&gt;="&amp;TODAY(),'市場'!$H$5:$H$104,"承認",'市場'!$I$5:$I$104,"&lt;&gt;")&gt;0,COUNTIFS('カテゴリ'!$A$5:$A$104,C167,'カテゴリ'!$E$5:$E$104,"&lt;&gt;")&gt;0),"承認","確認待ち")))</x:f>
      </x:c>
      <x:c r="J167" s="25" t="str">
        <x:f>IF(A167="","",IF(OR(H167="",COUNTIFS('ルール'!$A$5:$A$204,G167,'ルール'!$F$5:$F$204,"&lt;&gt;",'ルール'!$G$5:$G$204,"&lt;&gt;")=0),"見直し日なし",IF(OR(H167&lt;TODAY(),COUNTIFS('ルール'!$A$5:$A$204,G167,'ルール'!$F$5:$F$204,"&lt;="&amp;TODAY(),'ルール'!$G$5:$G$204,"&gt;="&amp;TODAY(),'ルール'!$E$5:$E$204,"&lt;&gt;",'ルール'!$H$5:$H$204,"&lt;&gt;")=0,COUNTIFS('市場'!$A$5:$A$104,B167,'市場'!$G$5:$G$104,"&gt;="&amp;TODAY(),'市場'!$E$5:$E$104,"&lt;&gt;",'市場'!$I$5:$I$104,"&lt;&gt;")=0),"要見直し","有効")))</x:f>
      </x:c>
      <x:c r="K167" s="25" t="str">
        <x:f>IF(A167="","",IF(I167="承認","利用可",IF(COUNTIFS('代替品'!$B$5:$B$204,B167,'代替品'!$C$5:$C$204,C167,'代替品'!$D$5:$D$204,A167,'代替品'!$F$5:$F$204,"承認",'代替品'!$H$5:$H$204,"&lt;="&amp;TODAY(),'代替品'!$I$5:$I$204,"&gt;="&amp;TODAY(),'代替品'!$J$5:$J$204,"&lt;&gt;")&gt;0,"利用可","対応必要")))</x:f>
      </x:c>
      <x:c r="L167" s="25"/>
    </x:row>
    <x:row r="168">
      <x:c r="A168" s="25"/>
      <x:c r="B168" s="25"/>
      <x:c r="C168" s="25"/>
      <x:c r="D168" s="25"/>
      <x:c r="E168" s="25"/>
      <x:c r="F168" s="25"/>
      <x:c r="G168" s="25"/>
      <x:c r="H168" s="34"/>
      <x:c r="I168" s="25" t="str">
        <x:f>IF(A168="","",IF(OR(D168="不可",E168="不可",F168="不可",COUNTIFS('ルール'!$A$5:$A$204,G168,'ルール'!$D$5:$D$204,"不可")&gt;0,COUNTIFS('市場'!$A$5:$A$104,B168,'市場'!$H$5:$H$104,"不可")&gt;0),"不可",IF(AND(D168="承認",E168="承認",F168="承認",H168&lt;&gt;"",H168&gt;=TODAY(),L168&lt;&gt;"",COUNTIFS('ルール'!$A$5:$A$204,G168,'ルール'!$B$5:$B$204,B168,'ルール'!$C$5:$C$204,C168,'ルール'!$D$5:$D$204,"承認",'ルール'!$E$5:$E$204,"&lt;&gt;",'ルール'!$F$5:$F$204,"&lt;="&amp;TODAY(),'ルール'!$G$5:$G$204,"&gt;="&amp;TODAY(),'ルール'!$H$5:$H$204,"&lt;&gt;")&gt;0,COUNTIFS('市場'!$A$5:$A$104,B168,'市場'!$E$5:$E$104,"&lt;&gt;",'市場'!$G$5:$G$104,"&gt;="&amp;TODAY(),'市場'!$H$5:$H$104,"承認",'市場'!$I$5:$I$104,"&lt;&gt;")&gt;0,COUNTIFS('カテゴリ'!$A$5:$A$104,C168,'カテゴリ'!$E$5:$E$104,"&lt;&gt;")&gt;0),"承認","確認待ち")))</x:f>
      </x:c>
      <x:c r="J168" s="25" t="str">
        <x:f>IF(A168="","",IF(OR(H168="",COUNTIFS('ルール'!$A$5:$A$204,G168,'ルール'!$F$5:$F$204,"&lt;&gt;",'ルール'!$G$5:$G$204,"&lt;&gt;")=0),"見直し日なし",IF(OR(H168&lt;TODAY(),COUNTIFS('ルール'!$A$5:$A$204,G168,'ルール'!$F$5:$F$204,"&lt;="&amp;TODAY(),'ルール'!$G$5:$G$204,"&gt;="&amp;TODAY(),'ルール'!$E$5:$E$204,"&lt;&gt;",'ルール'!$H$5:$H$204,"&lt;&gt;")=0,COUNTIFS('市場'!$A$5:$A$104,B168,'市場'!$G$5:$G$104,"&gt;="&amp;TODAY(),'市場'!$E$5:$E$104,"&lt;&gt;",'市場'!$I$5:$I$104,"&lt;&gt;")=0),"要見直し","有効")))</x:f>
      </x:c>
      <x:c r="K168" s="25" t="str">
        <x:f>IF(A168="","",IF(I168="承認","利用可",IF(COUNTIFS('代替品'!$B$5:$B$204,B168,'代替品'!$C$5:$C$204,C168,'代替品'!$D$5:$D$204,A168,'代替品'!$F$5:$F$204,"承認",'代替品'!$H$5:$H$204,"&lt;="&amp;TODAY(),'代替品'!$I$5:$I$204,"&gt;="&amp;TODAY(),'代替品'!$J$5:$J$204,"&lt;&gt;")&gt;0,"利用可","対応必要")))</x:f>
      </x:c>
      <x:c r="L168" s="25"/>
    </x:row>
    <x:row r="169">
      <x:c r="A169" s="25"/>
      <x:c r="B169" s="25"/>
      <x:c r="C169" s="25"/>
      <x:c r="D169" s="25"/>
      <x:c r="E169" s="25"/>
      <x:c r="F169" s="25"/>
      <x:c r="G169" s="25"/>
      <x:c r="H169" s="34"/>
      <x:c r="I169" s="25" t="str">
        <x:f>IF(A169="","",IF(OR(D169="不可",E169="不可",F169="不可",COUNTIFS('ルール'!$A$5:$A$204,G169,'ルール'!$D$5:$D$204,"不可")&gt;0,COUNTIFS('市場'!$A$5:$A$104,B169,'市場'!$H$5:$H$104,"不可")&gt;0),"不可",IF(AND(D169="承認",E169="承認",F169="承認",H169&lt;&gt;"",H169&gt;=TODAY(),L169&lt;&gt;"",COUNTIFS('ルール'!$A$5:$A$204,G169,'ルール'!$B$5:$B$204,B169,'ルール'!$C$5:$C$204,C169,'ルール'!$D$5:$D$204,"承認",'ルール'!$E$5:$E$204,"&lt;&gt;",'ルール'!$F$5:$F$204,"&lt;="&amp;TODAY(),'ルール'!$G$5:$G$204,"&gt;="&amp;TODAY(),'ルール'!$H$5:$H$204,"&lt;&gt;")&gt;0,COUNTIFS('市場'!$A$5:$A$104,B169,'市場'!$E$5:$E$104,"&lt;&gt;",'市場'!$G$5:$G$104,"&gt;="&amp;TODAY(),'市場'!$H$5:$H$104,"承認",'市場'!$I$5:$I$104,"&lt;&gt;")&gt;0,COUNTIFS('カテゴリ'!$A$5:$A$104,C169,'カテゴリ'!$E$5:$E$104,"&lt;&gt;")&gt;0),"承認","確認待ち")))</x:f>
      </x:c>
      <x:c r="J169" s="25" t="str">
        <x:f>IF(A169="","",IF(OR(H169="",COUNTIFS('ルール'!$A$5:$A$204,G169,'ルール'!$F$5:$F$204,"&lt;&gt;",'ルール'!$G$5:$G$204,"&lt;&gt;")=0),"見直し日なし",IF(OR(H169&lt;TODAY(),COUNTIFS('ルール'!$A$5:$A$204,G169,'ルール'!$F$5:$F$204,"&lt;="&amp;TODAY(),'ルール'!$G$5:$G$204,"&gt;="&amp;TODAY(),'ルール'!$E$5:$E$204,"&lt;&gt;",'ルール'!$H$5:$H$204,"&lt;&gt;")=0,COUNTIFS('市場'!$A$5:$A$104,B169,'市場'!$G$5:$G$104,"&gt;="&amp;TODAY(),'市場'!$E$5:$E$104,"&lt;&gt;",'市場'!$I$5:$I$104,"&lt;&gt;")=0),"要見直し","有効")))</x:f>
      </x:c>
      <x:c r="K169" s="25" t="str">
        <x:f>IF(A169="","",IF(I169="承認","利用可",IF(COUNTIFS('代替品'!$B$5:$B$204,B169,'代替品'!$C$5:$C$204,C169,'代替品'!$D$5:$D$204,A169,'代替品'!$F$5:$F$204,"承認",'代替品'!$H$5:$H$204,"&lt;="&amp;TODAY(),'代替品'!$I$5:$I$204,"&gt;="&amp;TODAY(),'代替品'!$J$5:$J$204,"&lt;&gt;")&gt;0,"利用可","対応必要")))</x:f>
      </x:c>
      <x:c r="L169" s="25"/>
    </x:row>
    <x:row r="170">
      <x:c r="A170" s="25"/>
      <x:c r="B170" s="25"/>
      <x:c r="C170" s="25"/>
      <x:c r="D170" s="25"/>
      <x:c r="E170" s="25"/>
      <x:c r="F170" s="25"/>
      <x:c r="G170" s="25"/>
      <x:c r="H170" s="34"/>
      <x:c r="I170" s="25" t="str">
        <x:f>IF(A170="","",IF(OR(D170="不可",E170="不可",F170="不可",COUNTIFS('ルール'!$A$5:$A$204,G170,'ルール'!$D$5:$D$204,"不可")&gt;0,COUNTIFS('市場'!$A$5:$A$104,B170,'市場'!$H$5:$H$104,"不可")&gt;0),"不可",IF(AND(D170="承認",E170="承認",F170="承認",H170&lt;&gt;"",H170&gt;=TODAY(),L170&lt;&gt;"",COUNTIFS('ルール'!$A$5:$A$204,G170,'ルール'!$B$5:$B$204,B170,'ルール'!$C$5:$C$204,C170,'ルール'!$D$5:$D$204,"承認",'ルール'!$E$5:$E$204,"&lt;&gt;",'ルール'!$F$5:$F$204,"&lt;="&amp;TODAY(),'ルール'!$G$5:$G$204,"&gt;="&amp;TODAY(),'ルール'!$H$5:$H$204,"&lt;&gt;")&gt;0,COUNTIFS('市場'!$A$5:$A$104,B170,'市場'!$E$5:$E$104,"&lt;&gt;",'市場'!$G$5:$G$104,"&gt;="&amp;TODAY(),'市場'!$H$5:$H$104,"承認",'市場'!$I$5:$I$104,"&lt;&gt;")&gt;0,COUNTIFS('カテゴリ'!$A$5:$A$104,C170,'カテゴリ'!$E$5:$E$104,"&lt;&gt;")&gt;0),"承認","確認待ち")))</x:f>
      </x:c>
      <x:c r="J170" s="25" t="str">
        <x:f>IF(A170="","",IF(OR(H170="",COUNTIFS('ルール'!$A$5:$A$204,G170,'ルール'!$F$5:$F$204,"&lt;&gt;",'ルール'!$G$5:$G$204,"&lt;&gt;")=0),"見直し日なし",IF(OR(H170&lt;TODAY(),COUNTIFS('ルール'!$A$5:$A$204,G170,'ルール'!$F$5:$F$204,"&lt;="&amp;TODAY(),'ルール'!$G$5:$G$204,"&gt;="&amp;TODAY(),'ルール'!$E$5:$E$204,"&lt;&gt;",'ルール'!$H$5:$H$204,"&lt;&gt;")=0,COUNTIFS('市場'!$A$5:$A$104,B170,'市場'!$G$5:$G$104,"&gt;="&amp;TODAY(),'市場'!$E$5:$E$104,"&lt;&gt;",'市場'!$I$5:$I$104,"&lt;&gt;")=0),"要見直し","有効")))</x:f>
      </x:c>
      <x:c r="K170" s="25" t="str">
        <x:f>IF(A170="","",IF(I170="承認","利用可",IF(COUNTIFS('代替品'!$B$5:$B$204,B170,'代替品'!$C$5:$C$204,C170,'代替品'!$D$5:$D$204,A170,'代替品'!$F$5:$F$204,"承認",'代替品'!$H$5:$H$204,"&lt;="&amp;TODAY(),'代替品'!$I$5:$I$204,"&gt;="&amp;TODAY(),'代替品'!$J$5:$J$204,"&lt;&gt;")&gt;0,"利用可","対応必要")))</x:f>
      </x:c>
      <x:c r="L170" s="25"/>
    </x:row>
    <x:row r="171">
      <x:c r="A171" s="25"/>
      <x:c r="B171" s="25"/>
      <x:c r="C171" s="25"/>
      <x:c r="D171" s="25"/>
      <x:c r="E171" s="25"/>
      <x:c r="F171" s="25"/>
      <x:c r="G171" s="25"/>
      <x:c r="H171" s="34"/>
      <x:c r="I171" s="25" t="str">
        <x:f>IF(A171="","",IF(OR(D171="不可",E171="不可",F171="不可",COUNTIFS('ルール'!$A$5:$A$204,G171,'ルール'!$D$5:$D$204,"不可")&gt;0,COUNTIFS('市場'!$A$5:$A$104,B171,'市場'!$H$5:$H$104,"不可")&gt;0),"不可",IF(AND(D171="承認",E171="承認",F171="承認",H171&lt;&gt;"",H171&gt;=TODAY(),L171&lt;&gt;"",COUNTIFS('ルール'!$A$5:$A$204,G171,'ルール'!$B$5:$B$204,B171,'ルール'!$C$5:$C$204,C171,'ルール'!$D$5:$D$204,"承認",'ルール'!$E$5:$E$204,"&lt;&gt;",'ルール'!$F$5:$F$204,"&lt;="&amp;TODAY(),'ルール'!$G$5:$G$204,"&gt;="&amp;TODAY(),'ルール'!$H$5:$H$204,"&lt;&gt;")&gt;0,COUNTIFS('市場'!$A$5:$A$104,B171,'市場'!$E$5:$E$104,"&lt;&gt;",'市場'!$G$5:$G$104,"&gt;="&amp;TODAY(),'市場'!$H$5:$H$104,"承認",'市場'!$I$5:$I$104,"&lt;&gt;")&gt;0,COUNTIFS('カテゴリ'!$A$5:$A$104,C171,'カテゴリ'!$E$5:$E$104,"&lt;&gt;")&gt;0),"承認","確認待ち")))</x:f>
      </x:c>
      <x:c r="J171" s="25" t="str">
        <x:f>IF(A171="","",IF(OR(H171="",COUNTIFS('ルール'!$A$5:$A$204,G171,'ルール'!$F$5:$F$204,"&lt;&gt;",'ルール'!$G$5:$G$204,"&lt;&gt;")=0),"見直し日なし",IF(OR(H171&lt;TODAY(),COUNTIFS('ルール'!$A$5:$A$204,G171,'ルール'!$F$5:$F$204,"&lt;="&amp;TODAY(),'ルール'!$G$5:$G$204,"&gt;="&amp;TODAY(),'ルール'!$E$5:$E$204,"&lt;&gt;",'ルール'!$H$5:$H$204,"&lt;&gt;")=0,COUNTIFS('市場'!$A$5:$A$104,B171,'市場'!$G$5:$G$104,"&gt;="&amp;TODAY(),'市場'!$E$5:$E$104,"&lt;&gt;",'市場'!$I$5:$I$104,"&lt;&gt;")=0),"要見直し","有効")))</x:f>
      </x:c>
      <x:c r="K171" s="25" t="str">
        <x:f>IF(A171="","",IF(I171="承認","利用可",IF(COUNTIFS('代替品'!$B$5:$B$204,B171,'代替品'!$C$5:$C$204,C171,'代替品'!$D$5:$D$204,A171,'代替品'!$F$5:$F$204,"承認",'代替品'!$H$5:$H$204,"&lt;="&amp;TODAY(),'代替品'!$I$5:$I$204,"&gt;="&amp;TODAY(),'代替品'!$J$5:$J$204,"&lt;&gt;")&gt;0,"利用可","対応必要")))</x:f>
      </x:c>
      <x:c r="L171" s="25"/>
    </x:row>
    <x:row r="172">
      <x:c r="A172" s="25"/>
      <x:c r="B172" s="25"/>
      <x:c r="C172" s="25"/>
      <x:c r="D172" s="25"/>
      <x:c r="E172" s="25"/>
      <x:c r="F172" s="25"/>
      <x:c r="G172" s="25"/>
      <x:c r="H172" s="34"/>
      <x:c r="I172" s="25" t="str">
        <x:f>IF(A172="","",IF(OR(D172="不可",E172="不可",F172="不可",COUNTIFS('ルール'!$A$5:$A$204,G172,'ルール'!$D$5:$D$204,"不可")&gt;0,COUNTIFS('市場'!$A$5:$A$104,B172,'市場'!$H$5:$H$104,"不可")&gt;0),"不可",IF(AND(D172="承認",E172="承認",F172="承認",H172&lt;&gt;"",H172&gt;=TODAY(),L172&lt;&gt;"",COUNTIFS('ルール'!$A$5:$A$204,G172,'ルール'!$B$5:$B$204,B172,'ルール'!$C$5:$C$204,C172,'ルール'!$D$5:$D$204,"承認",'ルール'!$E$5:$E$204,"&lt;&gt;",'ルール'!$F$5:$F$204,"&lt;="&amp;TODAY(),'ルール'!$G$5:$G$204,"&gt;="&amp;TODAY(),'ルール'!$H$5:$H$204,"&lt;&gt;")&gt;0,COUNTIFS('市場'!$A$5:$A$104,B172,'市場'!$E$5:$E$104,"&lt;&gt;",'市場'!$G$5:$G$104,"&gt;="&amp;TODAY(),'市場'!$H$5:$H$104,"承認",'市場'!$I$5:$I$104,"&lt;&gt;")&gt;0,COUNTIFS('カテゴリ'!$A$5:$A$104,C172,'カテゴリ'!$E$5:$E$104,"&lt;&gt;")&gt;0),"承認","確認待ち")))</x:f>
      </x:c>
      <x:c r="J172" s="25" t="str">
        <x:f>IF(A172="","",IF(OR(H172="",COUNTIFS('ルール'!$A$5:$A$204,G172,'ルール'!$F$5:$F$204,"&lt;&gt;",'ルール'!$G$5:$G$204,"&lt;&gt;")=0),"見直し日なし",IF(OR(H172&lt;TODAY(),COUNTIFS('ルール'!$A$5:$A$204,G172,'ルール'!$F$5:$F$204,"&lt;="&amp;TODAY(),'ルール'!$G$5:$G$204,"&gt;="&amp;TODAY(),'ルール'!$E$5:$E$204,"&lt;&gt;",'ルール'!$H$5:$H$204,"&lt;&gt;")=0,COUNTIFS('市場'!$A$5:$A$104,B172,'市場'!$G$5:$G$104,"&gt;="&amp;TODAY(),'市場'!$E$5:$E$104,"&lt;&gt;",'市場'!$I$5:$I$104,"&lt;&gt;")=0),"要見直し","有効")))</x:f>
      </x:c>
      <x:c r="K172" s="25" t="str">
        <x:f>IF(A172="","",IF(I172="承認","利用可",IF(COUNTIFS('代替品'!$B$5:$B$204,B172,'代替品'!$C$5:$C$204,C172,'代替品'!$D$5:$D$204,A172,'代替品'!$F$5:$F$204,"承認",'代替品'!$H$5:$H$204,"&lt;="&amp;TODAY(),'代替品'!$I$5:$I$204,"&gt;="&amp;TODAY(),'代替品'!$J$5:$J$204,"&lt;&gt;")&gt;0,"利用可","対応必要")))</x:f>
      </x:c>
      <x:c r="L172" s="25"/>
    </x:row>
    <x:row r="173">
      <x:c r="A173" s="25"/>
      <x:c r="B173" s="25"/>
      <x:c r="C173" s="25"/>
      <x:c r="D173" s="25"/>
      <x:c r="E173" s="25"/>
      <x:c r="F173" s="25"/>
      <x:c r="G173" s="25"/>
      <x:c r="H173" s="34"/>
      <x:c r="I173" s="25" t="str">
        <x:f>IF(A173="","",IF(OR(D173="不可",E173="不可",F173="不可",COUNTIFS('ルール'!$A$5:$A$204,G173,'ルール'!$D$5:$D$204,"不可")&gt;0,COUNTIFS('市場'!$A$5:$A$104,B173,'市場'!$H$5:$H$104,"不可")&gt;0),"不可",IF(AND(D173="承認",E173="承認",F173="承認",H173&lt;&gt;"",H173&gt;=TODAY(),L173&lt;&gt;"",COUNTIFS('ルール'!$A$5:$A$204,G173,'ルール'!$B$5:$B$204,B173,'ルール'!$C$5:$C$204,C173,'ルール'!$D$5:$D$204,"承認",'ルール'!$E$5:$E$204,"&lt;&gt;",'ルール'!$F$5:$F$204,"&lt;="&amp;TODAY(),'ルール'!$G$5:$G$204,"&gt;="&amp;TODAY(),'ルール'!$H$5:$H$204,"&lt;&gt;")&gt;0,COUNTIFS('市場'!$A$5:$A$104,B173,'市場'!$E$5:$E$104,"&lt;&gt;",'市場'!$G$5:$G$104,"&gt;="&amp;TODAY(),'市場'!$H$5:$H$104,"承認",'市場'!$I$5:$I$104,"&lt;&gt;")&gt;0,COUNTIFS('カテゴリ'!$A$5:$A$104,C173,'カテゴリ'!$E$5:$E$104,"&lt;&gt;")&gt;0),"承認","確認待ち")))</x:f>
      </x:c>
      <x:c r="J173" s="25" t="str">
        <x:f>IF(A173="","",IF(OR(H173="",COUNTIFS('ルール'!$A$5:$A$204,G173,'ルール'!$F$5:$F$204,"&lt;&gt;",'ルール'!$G$5:$G$204,"&lt;&gt;")=0),"見直し日なし",IF(OR(H173&lt;TODAY(),COUNTIFS('ルール'!$A$5:$A$204,G173,'ルール'!$F$5:$F$204,"&lt;="&amp;TODAY(),'ルール'!$G$5:$G$204,"&gt;="&amp;TODAY(),'ルール'!$E$5:$E$204,"&lt;&gt;",'ルール'!$H$5:$H$204,"&lt;&gt;")=0,COUNTIFS('市場'!$A$5:$A$104,B173,'市場'!$G$5:$G$104,"&gt;="&amp;TODAY(),'市場'!$E$5:$E$104,"&lt;&gt;",'市場'!$I$5:$I$104,"&lt;&gt;")=0),"要見直し","有効")))</x:f>
      </x:c>
      <x:c r="K173" s="25" t="str">
        <x:f>IF(A173="","",IF(I173="承認","利用可",IF(COUNTIFS('代替品'!$B$5:$B$204,B173,'代替品'!$C$5:$C$204,C173,'代替品'!$D$5:$D$204,A173,'代替品'!$F$5:$F$204,"承認",'代替品'!$H$5:$H$204,"&lt;="&amp;TODAY(),'代替品'!$I$5:$I$204,"&gt;="&amp;TODAY(),'代替品'!$J$5:$J$204,"&lt;&gt;")&gt;0,"利用可","対応必要")))</x:f>
      </x:c>
      <x:c r="L173" s="25"/>
    </x:row>
    <x:row r="174">
      <x:c r="A174" s="25"/>
      <x:c r="B174" s="25"/>
      <x:c r="C174" s="25"/>
      <x:c r="D174" s="25"/>
      <x:c r="E174" s="25"/>
      <x:c r="F174" s="25"/>
      <x:c r="G174" s="25"/>
      <x:c r="H174" s="34"/>
      <x:c r="I174" s="25" t="str">
        <x:f>IF(A174="","",IF(OR(D174="不可",E174="不可",F174="不可",COUNTIFS('ルール'!$A$5:$A$204,G174,'ルール'!$D$5:$D$204,"不可")&gt;0,COUNTIFS('市場'!$A$5:$A$104,B174,'市場'!$H$5:$H$104,"不可")&gt;0),"不可",IF(AND(D174="承認",E174="承認",F174="承認",H174&lt;&gt;"",H174&gt;=TODAY(),L174&lt;&gt;"",COUNTIFS('ルール'!$A$5:$A$204,G174,'ルール'!$B$5:$B$204,B174,'ルール'!$C$5:$C$204,C174,'ルール'!$D$5:$D$204,"承認",'ルール'!$E$5:$E$204,"&lt;&gt;",'ルール'!$F$5:$F$204,"&lt;="&amp;TODAY(),'ルール'!$G$5:$G$204,"&gt;="&amp;TODAY(),'ルール'!$H$5:$H$204,"&lt;&gt;")&gt;0,COUNTIFS('市場'!$A$5:$A$104,B174,'市場'!$E$5:$E$104,"&lt;&gt;",'市場'!$G$5:$G$104,"&gt;="&amp;TODAY(),'市場'!$H$5:$H$104,"承認",'市場'!$I$5:$I$104,"&lt;&gt;")&gt;0,COUNTIFS('カテゴリ'!$A$5:$A$104,C174,'カテゴリ'!$E$5:$E$104,"&lt;&gt;")&gt;0),"承認","確認待ち")))</x:f>
      </x:c>
      <x:c r="J174" s="25" t="str">
        <x:f>IF(A174="","",IF(OR(H174="",COUNTIFS('ルール'!$A$5:$A$204,G174,'ルール'!$F$5:$F$204,"&lt;&gt;",'ルール'!$G$5:$G$204,"&lt;&gt;")=0),"見直し日なし",IF(OR(H174&lt;TODAY(),COUNTIFS('ルール'!$A$5:$A$204,G174,'ルール'!$F$5:$F$204,"&lt;="&amp;TODAY(),'ルール'!$G$5:$G$204,"&gt;="&amp;TODAY(),'ルール'!$E$5:$E$204,"&lt;&gt;",'ルール'!$H$5:$H$204,"&lt;&gt;")=0,COUNTIFS('市場'!$A$5:$A$104,B174,'市場'!$G$5:$G$104,"&gt;="&amp;TODAY(),'市場'!$E$5:$E$104,"&lt;&gt;",'市場'!$I$5:$I$104,"&lt;&gt;")=0),"要見直し","有効")))</x:f>
      </x:c>
      <x:c r="K174" s="25" t="str">
        <x:f>IF(A174="","",IF(I174="承認","利用可",IF(COUNTIFS('代替品'!$B$5:$B$204,B174,'代替品'!$C$5:$C$204,C174,'代替品'!$D$5:$D$204,A174,'代替品'!$F$5:$F$204,"承認",'代替品'!$H$5:$H$204,"&lt;="&amp;TODAY(),'代替品'!$I$5:$I$204,"&gt;="&amp;TODAY(),'代替品'!$J$5:$J$204,"&lt;&gt;")&gt;0,"利用可","対応必要")))</x:f>
      </x:c>
      <x:c r="L174" s="25"/>
    </x:row>
    <x:row r="175">
      <x:c r="A175" s="25"/>
      <x:c r="B175" s="25"/>
      <x:c r="C175" s="25"/>
      <x:c r="D175" s="25"/>
      <x:c r="E175" s="25"/>
      <x:c r="F175" s="25"/>
      <x:c r="G175" s="25"/>
      <x:c r="H175" s="34"/>
      <x:c r="I175" s="25" t="str">
        <x:f>IF(A175="","",IF(OR(D175="不可",E175="不可",F175="不可",COUNTIFS('ルール'!$A$5:$A$204,G175,'ルール'!$D$5:$D$204,"不可")&gt;0,COUNTIFS('市場'!$A$5:$A$104,B175,'市場'!$H$5:$H$104,"不可")&gt;0),"不可",IF(AND(D175="承認",E175="承認",F175="承認",H175&lt;&gt;"",H175&gt;=TODAY(),L175&lt;&gt;"",COUNTIFS('ルール'!$A$5:$A$204,G175,'ルール'!$B$5:$B$204,B175,'ルール'!$C$5:$C$204,C175,'ルール'!$D$5:$D$204,"承認",'ルール'!$E$5:$E$204,"&lt;&gt;",'ルール'!$F$5:$F$204,"&lt;="&amp;TODAY(),'ルール'!$G$5:$G$204,"&gt;="&amp;TODAY(),'ルール'!$H$5:$H$204,"&lt;&gt;")&gt;0,COUNTIFS('市場'!$A$5:$A$104,B175,'市場'!$E$5:$E$104,"&lt;&gt;",'市場'!$G$5:$G$104,"&gt;="&amp;TODAY(),'市場'!$H$5:$H$104,"承認",'市場'!$I$5:$I$104,"&lt;&gt;")&gt;0,COUNTIFS('カテゴリ'!$A$5:$A$104,C175,'カテゴリ'!$E$5:$E$104,"&lt;&gt;")&gt;0),"承認","確認待ち")))</x:f>
      </x:c>
      <x:c r="J175" s="25" t="str">
        <x:f>IF(A175="","",IF(OR(H175="",COUNTIFS('ルール'!$A$5:$A$204,G175,'ルール'!$F$5:$F$204,"&lt;&gt;",'ルール'!$G$5:$G$204,"&lt;&gt;")=0),"見直し日なし",IF(OR(H175&lt;TODAY(),COUNTIFS('ルール'!$A$5:$A$204,G175,'ルール'!$F$5:$F$204,"&lt;="&amp;TODAY(),'ルール'!$G$5:$G$204,"&gt;="&amp;TODAY(),'ルール'!$E$5:$E$204,"&lt;&gt;",'ルール'!$H$5:$H$204,"&lt;&gt;")=0,COUNTIFS('市場'!$A$5:$A$104,B175,'市場'!$G$5:$G$104,"&gt;="&amp;TODAY(),'市場'!$E$5:$E$104,"&lt;&gt;",'市場'!$I$5:$I$104,"&lt;&gt;")=0),"要見直し","有効")))</x:f>
      </x:c>
      <x:c r="K175" s="25" t="str">
        <x:f>IF(A175="","",IF(I175="承認","利用可",IF(COUNTIFS('代替品'!$B$5:$B$204,B175,'代替品'!$C$5:$C$204,C175,'代替品'!$D$5:$D$204,A175,'代替品'!$F$5:$F$204,"承認",'代替品'!$H$5:$H$204,"&lt;="&amp;TODAY(),'代替品'!$I$5:$I$204,"&gt;="&amp;TODAY(),'代替品'!$J$5:$J$204,"&lt;&gt;")&gt;0,"利用可","対応必要")))</x:f>
      </x:c>
      <x:c r="L175" s="25"/>
    </x:row>
    <x:row r="176">
      <x:c r="A176" s="25"/>
      <x:c r="B176" s="25"/>
      <x:c r="C176" s="25"/>
      <x:c r="D176" s="25"/>
      <x:c r="E176" s="25"/>
      <x:c r="F176" s="25"/>
      <x:c r="G176" s="25"/>
      <x:c r="H176" s="34"/>
      <x:c r="I176" s="25" t="str">
        <x:f>IF(A176="","",IF(OR(D176="不可",E176="不可",F176="不可",COUNTIFS('ルール'!$A$5:$A$204,G176,'ルール'!$D$5:$D$204,"不可")&gt;0,COUNTIFS('市場'!$A$5:$A$104,B176,'市場'!$H$5:$H$104,"不可")&gt;0),"不可",IF(AND(D176="承認",E176="承認",F176="承認",H176&lt;&gt;"",H176&gt;=TODAY(),L176&lt;&gt;"",COUNTIFS('ルール'!$A$5:$A$204,G176,'ルール'!$B$5:$B$204,B176,'ルール'!$C$5:$C$204,C176,'ルール'!$D$5:$D$204,"承認",'ルール'!$E$5:$E$204,"&lt;&gt;",'ルール'!$F$5:$F$204,"&lt;="&amp;TODAY(),'ルール'!$G$5:$G$204,"&gt;="&amp;TODAY(),'ルール'!$H$5:$H$204,"&lt;&gt;")&gt;0,COUNTIFS('市場'!$A$5:$A$104,B176,'市場'!$E$5:$E$104,"&lt;&gt;",'市場'!$G$5:$G$104,"&gt;="&amp;TODAY(),'市場'!$H$5:$H$104,"承認",'市場'!$I$5:$I$104,"&lt;&gt;")&gt;0,COUNTIFS('カテゴリ'!$A$5:$A$104,C176,'カテゴリ'!$E$5:$E$104,"&lt;&gt;")&gt;0),"承認","確認待ち")))</x:f>
      </x:c>
      <x:c r="J176" s="25" t="str">
        <x:f>IF(A176="","",IF(OR(H176="",COUNTIFS('ルール'!$A$5:$A$204,G176,'ルール'!$F$5:$F$204,"&lt;&gt;",'ルール'!$G$5:$G$204,"&lt;&gt;")=0),"見直し日なし",IF(OR(H176&lt;TODAY(),COUNTIFS('ルール'!$A$5:$A$204,G176,'ルール'!$F$5:$F$204,"&lt;="&amp;TODAY(),'ルール'!$G$5:$G$204,"&gt;="&amp;TODAY(),'ルール'!$E$5:$E$204,"&lt;&gt;",'ルール'!$H$5:$H$204,"&lt;&gt;")=0,COUNTIFS('市場'!$A$5:$A$104,B176,'市場'!$G$5:$G$104,"&gt;="&amp;TODAY(),'市場'!$E$5:$E$104,"&lt;&gt;",'市場'!$I$5:$I$104,"&lt;&gt;")=0),"要見直し","有効")))</x:f>
      </x:c>
      <x:c r="K176" s="25" t="str">
        <x:f>IF(A176="","",IF(I176="承認","利用可",IF(COUNTIFS('代替品'!$B$5:$B$204,B176,'代替品'!$C$5:$C$204,C176,'代替品'!$D$5:$D$204,A176,'代替品'!$F$5:$F$204,"承認",'代替品'!$H$5:$H$204,"&lt;="&amp;TODAY(),'代替品'!$I$5:$I$204,"&gt;="&amp;TODAY(),'代替品'!$J$5:$J$204,"&lt;&gt;")&gt;0,"利用可","対応必要")))</x:f>
      </x:c>
      <x:c r="L176" s="25"/>
    </x:row>
    <x:row r="177">
      <x:c r="A177" s="25"/>
      <x:c r="B177" s="25"/>
      <x:c r="C177" s="25"/>
      <x:c r="D177" s="25"/>
      <x:c r="E177" s="25"/>
      <x:c r="F177" s="25"/>
      <x:c r="G177" s="25"/>
      <x:c r="H177" s="34"/>
      <x:c r="I177" s="25" t="str">
        <x:f>IF(A177="","",IF(OR(D177="不可",E177="不可",F177="不可",COUNTIFS('ルール'!$A$5:$A$204,G177,'ルール'!$D$5:$D$204,"不可")&gt;0,COUNTIFS('市場'!$A$5:$A$104,B177,'市場'!$H$5:$H$104,"不可")&gt;0),"不可",IF(AND(D177="承認",E177="承認",F177="承認",H177&lt;&gt;"",H177&gt;=TODAY(),L177&lt;&gt;"",COUNTIFS('ルール'!$A$5:$A$204,G177,'ルール'!$B$5:$B$204,B177,'ルール'!$C$5:$C$204,C177,'ルール'!$D$5:$D$204,"承認",'ルール'!$E$5:$E$204,"&lt;&gt;",'ルール'!$F$5:$F$204,"&lt;="&amp;TODAY(),'ルール'!$G$5:$G$204,"&gt;="&amp;TODAY(),'ルール'!$H$5:$H$204,"&lt;&gt;")&gt;0,COUNTIFS('市場'!$A$5:$A$104,B177,'市場'!$E$5:$E$104,"&lt;&gt;",'市場'!$G$5:$G$104,"&gt;="&amp;TODAY(),'市場'!$H$5:$H$104,"承認",'市場'!$I$5:$I$104,"&lt;&gt;")&gt;0,COUNTIFS('カテゴリ'!$A$5:$A$104,C177,'カテゴリ'!$E$5:$E$104,"&lt;&gt;")&gt;0),"承認","確認待ち")))</x:f>
      </x:c>
      <x:c r="J177" s="25" t="str">
        <x:f>IF(A177="","",IF(OR(H177="",COUNTIFS('ルール'!$A$5:$A$204,G177,'ルール'!$F$5:$F$204,"&lt;&gt;",'ルール'!$G$5:$G$204,"&lt;&gt;")=0),"見直し日なし",IF(OR(H177&lt;TODAY(),COUNTIFS('ルール'!$A$5:$A$204,G177,'ルール'!$F$5:$F$204,"&lt;="&amp;TODAY(),'ルール'!$G$5:$G$204,"&gt;="&amp;TODAY(),'ルール'!$E$5:$E$204,"&lt;&gt;",'ルール'!$H$5:$H$204,"&lt;&gt;")=0,COUNTIFS('市場'!$A$5:$A$104,B177,'市場'!$G$5:$G$104,"&gt;="&amp;TODAY(),'市場'!$E$5:$E$104,"&lt;&gt;",'市場'!$I$5:$I$104,"&lt;&gt;")=0),"要見直し","有効")))</x:f>
      </x:c>
      <x:c r="K177" s="25" t="str">
        <x:f>IF(A177="","",IF(I177="承認","利用可",IF(COUNTIFS('代替品'!$B$5:$B$204,B177,'代替品'!$C$5:$C$204,C177,'代替品'!$D$5:$D$204,A177,'代替品'!$F$5:$F$204,"承認",'代替品'!$H$5:$H$204,"&lt;="&amp;TODAY(),'代替品'!$I$5:$I$204,"&gt;="&amp;TODAY(),'代替品'!$J$5:$J$204,"&lt;&gt;")&gt;0,"利用可","対応必要")))</x:f>
      </x:c>
      <x:c r="L177" s="25"/>
    </x:row>
    <x:row r="178">
      <x:c r="A178" s="25"/>
      <x:c r="B178" s="25"/>
      <x:c r="C178" s="25"/>
      <x:c r="D178" s="25"/>
      <x:c r="E178" s="25"/>
      <x:c r="F178" s="25"/>
      <x:c r="G178" s="25"/>
      <x:c r="H178" s="34"/>
      <x:c r="I178" s="25" t="str">
        <x:f>IF(A178="","",IF(OR(D178="不可",E178="不可",F178="不可",COUNTIFS('ルール'!$A$5:$A$204,G178,'ルール'!$D$5:$D$204,"不可")&gt;0,COUNTIFS('市場'!$A$5:$A$104,B178,'市場'!$H$5:$H$104,"不可")&gt;0),"不可",IF(AND(D178="承認",E178="承認",F178="承認",H178&lt;&gt;"",H178&gt;=TODAY(),L178&lt;&gt;"",COUNTIFS('ルール'!$A$5:$A$204,G178,'ルール'!$B$5:$B$204,B178,'ルール'!$C$5:$C$204,C178,'ルール'!$D$5:$D$204,"承認",'ルール'!$E$5:$E$204,"&lt;&gt;",'ルール'!$F$5:$F$204,"&lt;="&amp;TODAY(),'ルール'!$G$5:$G$204,"&gt;="&amp;TODAY(),'ルール'!$H$5:$H$204,"&lt;&gt;")&gt;0,COUNTIFS('市場'!$A$5:$A$104,B178,'市場'!$E$5:$E$104,"&lt;&gt;",'市場'!$G$5:$G$104,"&gt;="&amp;TODAY(),'市場'!$H$5:$H$104,"承認",'市場'!$I$5:$I$104,"&lt;&gt;")&gt;0,COUNTIFS('カテゴリ'!$A$5:$A$104,C178,'カテゴリ'!$E$5:$E$104,"&lt;&gt;")&gt;0),"承認","確認待ち")))</x:f>
      </x:c>
      <x:c r="J178" s="25" t="str">
        <x:f>IF(A178="","",IF(OR(H178="",COUNTIFS('ルール'!$A$5:$A$204,G178,'ルール'!$F$5:$F$204,"&lt;&gt;",'ルール'!$G$5:$G$204,"&lt;&gt;")=0),"見直し日なし",IF(OR(H178&lt;TODAY(),COUNTIFS('ルール'!$A$5:$A$204,G178,'ルール'!$F$5:$F$204,"&lt;="&amp;TODAY(),'ルール'!$G$5:$G$204,"&gt;="&amp;TODAY(),'ルール'!$E$5:$E$204,"&lt;&gt;",'ルール'!$H$5:$H$204,"&lt;&gt;")=0,COUNTIFS('市場'!$A$5:$A$104,B178,'市場'!$G$5:$G$104,"&gt;="&amp;TODAY(),'市場'!$E$5:$E$104,"&lt;&gt;",'市場'!$I$5:$I$104,"&lt;&gt;")=0),"要見直し","有効")))</x:f>
      </x:c>
      <x:c r="K178" s="25" t="str">
        <x:f>IF(A178="","",IF(I178="承認","利用可",IF(COUNTIFS('代替品'!$B$5:$B$204,B178,'代替品'!$C$5:$C$204,C178,'代替品'!$D$5:$D$204,A178,'代替品'!$F$5:$F$204,"承認",'代替品'!$H$5:$H$204,"&lt;="&amp;TODAY(),'代替品'!$I$5:$I$204,"&gt;="&amp;TODAY(),'代替品'!$J$5:$J$204,"&lt;&gt;")&gt;0,"利用可","対応必要")))</x:f>
      </x:c>
      <x:c r="L178" s="25"/>
    </x:row>
    <x:row r="179">
      <x:c r="A179" s="25"/>
      <x:c r="B179" s="25"/>
      <x:c r="C179" s="25"/>
      <x:c r="D179" s="25"/>
      <x:c r="E179" s="25"/>
      <x:c r="F179" s="25"/>
      <x:c r="G179" s="25"/>
      <x:c r="H179" s="34"/>
      <x:c r="I179" s="25" t="str">
        <x:f>IF(A179="","",IF(OR(D179="不可",E179="不可",F179="不可",COUNTIFS('ルール'!$A$5:$A$204,G179,'ルール'!$D$5:$D$204,"不可")&gt;0,COUNTIFS('市場'!$A$5:$A$104,B179,'市場'!$H$5:$H$104,"不可")&gt;0),"不可",IF(AND(D179="承認",E179="承認",F179="承認",H179&lt;&gt;"",H179&gt;=TODAY(),L179&lt;&gt;"",COUNTIFS('ルール'!$A$5:$A$204,G179,'ルール'!$B$5:$B$204,B179,'ルール'!$C$5:$C$204,C179,'ルール'!$D$5:$D$204,"承認",'ルール'!$E$5:$E$204,"&lt;&gt;",'ルール'!$F$5:$F$204,"&lt;="&amp;TODAY(),'ルール'!$G$5:$G$204,"&gt;="&amp;TODAY(),'ルール'!$H$5:$H$204,"&lt;&gt;")&gt;0,COUNTIFS('市場'!$A$5:$A$104,B179,'市場'!$E$5:$E$104,"&lt;&gt;",'市場'!$G$5:$G$104,"&gt;="&amp;TODAY(),'市場'!$H$5:$H$104,"承認",'市場'!$I$5:$I$104,"&lt;&gt;")&gt;0,COUNTIFS('カテゴリ'!$A$5:$A$104,C179,'カテゴリ'!$E$5:$E$104,"&lt;&gt;")&gt;0),"承認","確認待ち")))</x:f>
      </x:c>
      <x:c r="J179" s="25" t="str">
        <x:f>IF(A179="","",IF(OR(H179="",COUNTIFS('ルール'!$A$5:$A$204,G179,'ルール'!$F$5:$F$204,"&lt;&gt;",'ルール'!$G$5:$G$204,"&lt;&gt;")=0),"見直し日なし",IF(OR(H179&lt;TODAY(),COUNTIFS('ルール'!$A$5:$A$204,G179,'ルール'!$F$5:$F$204,"&lt;="&amp;TODAY(),'ルール'!$G$5:$G$204,"&gt;="&amp;TODAY(),'ルール'!$E$5:$E$204,"&lt;&gt;",'ルール'!$H$5:$H$204,"&lt;&gt;")=0,COUNTIFS('市場'!$A$5:$A$104,B179,'市場'!$G$5:$G$104,"&gt;="&amp;TODAY(),'市場'!$E$5:$E$104,"&lt;&gt;",'市場'!$I$5:$I$104,"&lt;&gt;")=0),"要見直し","有効")))</x:f>
      </x:c>
      <x:c r="K179" s="25" t="str">
        <x:f>IF(A179="","",IF(I179="承認","利用可",IF(COUNTIFS('代替品'!$B$5:$B$204,B179,'代替品'!$C$5:$C$204,C179,'代替品'!$D$5:$D$204,A179,'代替品'!$F$5:$F$204,"承認",'代替品'!$H$5:$H$204,"&lt;="&amp;TODAY(),'代替品'!$I$5:$I$204,"&gt;="&amp;TODAY(),'代替品'!$J$5:$J$204,"&lt;&gt;")&gt;0,"利用可","対応必要")))</x:f>
      </x:c>
      <x:c r="L179" s="25"/>
    </x:row>
    <x:row r="180">
      <x:c r="A180" s="25"/>
      <x:c r="B180" s="25"/>
      <x:c r="C180" s="25"/>
      <x:c r="D180" s="25"/>
      <x:c r="E180" s="25"/>
      <x:c r="F180" s="25"/>
      <x:c r="G180" s="25"/>
      <x:c r="H180" s="34"/>
      <x:c r="I180" s="25" t="str">
        <x:f>IF(A180="","",IF(OR(D180="不可",E180="不可",F180="不可",COUNTIFS('ルール'!$A$5:$A$204,G180,'ルール'!$D$5:$D$204,"不可")&gt;0,COUNTIFS('市場'!$A$5:$A$104,B180,'市場'!$H$5:$H$104,"不可")&gt;0),"不可",IF(AND(D180="承認",E180="承認",F180="承認",H180&lt;&gt;"",H180&gt;=TODAY(),L180&lt;&gt;"",COUNTIFS('ルール'!$A$5:$A$204,G180,'ルール'!$B$5:$B$204,B180,'ルール'!$C$5:$C$204,C180,'ルール'!$D$5:$D$204,"承認",'ルール'!$E$5:$E$204,"&lt;&gt;",'ルール'!$F$5:$F$204,"&lt;="&amp;TODAY(),'ルール'!$G$5:$G$204,"&gt;="&amp;TODAY(),'ルール'!$H$5:$H$204,"&lt;&gt;")&gt;0,COUNTIFS('市場'!$A$5:$A$104,B180,'市場'!$E$5:$E$104,"&lt;&gt;",'市場'!$G$5:$G$104,"&gt;="&amp;TODAY(),'市場'!$H$5:$H$104,"承認",'市場'!$I$5:$I$104,"&lt;&gt;")&gt;0,COUNTIFS('カテゴリ'!$A$5:$A$104,C180,'カテゴリ'!$E$5:$E$104,"&lt;&gt;")&gt;0),"承認","確認待ち")))</x:f>
      </x:c>
      <x:c r="J180" s="25" t="str">
        <x:f>IF(A180="","",IF(OR(H180="",COUNTIFS('ルール'!$A$5:$A$204,G180,'ルール'!$F$5:$F$204,"&lt;&gt;",'ルール'!$G$5:$G$204,"&lt;&gt;")=0),"見直し日なし",IF(OR(H180&lt;TODAY(),COUNTIFS('ルール'!$A$5:$A$204,G180,'ルール'!$F$5:$F$204,"&lt;="&amp;TODAY(),'ルール'!$G$5:$G$204,"&gt;="&amp;TODAY(),'ルール'!$E$5:$E$204,"&lt;&gt;",'ルール'!$H$5:$H$204,"&lt;&gt;")=0,COUNTIFS('市場'!$A$5:$A$104,B180,'市場'!$G$5:$G$104,"&gt;="&amp;TODAY(),'市場'!$E$5:$E$104,"&lt;&gt;",'市場'!$I$5:$I$104,"&lt;&gt;")=0),"要見直し","有効")))</x:f>
      </x:c>
      <x:c r="K180" s="25" t="str">
        <x:f>IF(A180="","",IF(I180="承認","利用可",IF(COUNTIFS('代替品'!$B$5:$B$204,B180,'代替品'!$C$5:$C$204,C180,'代替品'!$D$5:$D$204,A180,'代替品'!$F$5:$F$204,"承認",'代替品'!$H$5:$H$204,"&lt;="&amp;TODAY(),'代替品'!$I$5:$I$204,"&gt;="&amp;TODAY(),'代替品'!$J$5:$J$204,"&lt;&gt;")&gt;0,"利用可","対応必要")))</x:f>
      </x:c>
      <x:c r="L180" s="25"/>
    </x:row>
    <x:row r="181">
      <x:c r="A181" s="25"/>
      <x:c r="B181" s="25"/>
      <x:c r="C181" s="25"/>
      <x:c r="D181" s="25"/>
      <x:c r="E181" s="25"/>
      <x:c r="F181" s="25"/>
      <x:c r="G181" s="25"/>
      <x:c r="H181" s="34"/>
      <x:c r="I181" s="25" t="str">
        <x:f>IF(A181="","",IF(OR(D181="不可",E181="不可",F181="不可",COUNTIFS('ルール'!$A$5:$A$204,G181,'ルール'!$D$5:$D$204,"不可")&gt;0,COUNTIFS('市場'!$A$5:$A$104,B181,'市場'!$H$5:$H$104,"不可")&gt;0),"不可",IF(AND(D181="承認",E181="承認",F181="承認",H181&lt;&gt;"",H181&gt;=TODAY(),L181&lt;&gt;"",COUNTIFS('ルール'!$A$5:$A$204,G181,'ルール'!$B$5:$B$204,B181,'ルール'!$C$5:$C$204,C181,'ルール'!$D$5:$D$204,"承認",'ルール'!$E$5:$E$204,"&lt;&gt;",'ルール'!$F$5:$F$204,"&lt;="&amp;TODAY(),'ルール'!$G$5:$G$204,"&gt;="&amp;TODAY(),'ルール'!$H$5:$H$204,"&lt;&gt;")&gt;0,COUNTIFS('市場'!$A$5:$A$104,B181,'市場'!$E$5:$E$104,"&lt;&gt;",'市場'!$G$5:$G$104,"&gt;="&amp;TODAY(),'市場'!$H$5:$H$104,"承認",'市場'!$I$5:$I$104,"&lt;&gt;")&gt;0,COUNTIFS('カテゴリ'!$A$5:$A$104,C181,'カテゴリ'!$E$5:$E$104,"&lt;&gt;")&gt;0),"承認","確認待ち")))</x:f>
      </x:c>
      <x:c r="J181" s="25" t="str">
        <x:f>IF(A181="","",IF(OR(H181="",COUNTIFS('ルール'!$A$5:$A$204,G181,'ルール'!$F$5:$F$204,"&lt;&gt;",'ルール'!$G$5:$G$204,"&lt;&gt;")=0),"見直し日なし",IF(OR(H181&lt;TODAY(),COUNTIFS('ルール'!$A$5:$A$204,G181,'ルール'!$F$5:$F$204,"&lt;="&amp;TODAY(),'ルール'!$G$5:$G$204,"&gt;="&amp;TODAY(),'ルール'!$E$5:$E$204,"&lt;&gt;",'ルール'!$H$5:$H$204,"&lt;&gt;")=0,COUNTIFS('市場'!$A$5:$A$104,B181,'市場'!$G$5:$G$104,"&gt;="&amp;TODAY(),'市場'!$E$5:$E$104,"&lt;&gt;",'市場'!$I$5:$I$104,"&lt;&gt;")=0),"要見直し","有効")))</x:f>
      </x:c>
      <x:c r="K181" s="25" t="str">
        <x:f>IF(A181="","",IF(I181="承認","利用可",IF(COUNTIFS('代替品'!$B$5:$B$204,B181,'代替品'!$C$5:$C$204,C181,'代替品'!$D$5:$D$204,A181,'代替品'!$F$5:$F$204,"承認",'代替品'!$H$5:$H$204,"&lt;="&amp;TODAY(),'代替品'!$I$5:$I$204,"&gt;="&amp;TODAY(),'代替品'!$J$5:$J$204,"&lt;&gt;")&gt;0,"利用可","対応必要")))</x:f>
      </x:c>
      <x:c r="L181" s="25"/>
    </x:row>
    <x:row r="182">
      <x:c r="A182" s="25"/>
      <x:c r="B182" s="25"/>
      <x:c r="C182" s="25"/>
      <x:c r="D182" s="25"/>
      <x:c r="E182" s="25"/>
      <x:c r="F182" s="25"/>
      <x:c r="G182" s="25"/>
      <x:c r="H182" s="34"/>
      <x:c r="I182" s="25" t="str">
        <x:f>IF(A182="","",IF(OR(D182="不可",E182="不可",F182="不可",COUNTIFS('ルール'!$A$5:$A$204,G182,'ルール'!$D$5:$D$204,"不可")&gt;0,COUNTIFS('市場'!$A$5:$A$104,B182,'市場'!$H$5:$H$104,"不可")&gt;0),"不可",IF(AND(D182="承認",E182="承認",F182="承認",H182&lt;&gt;"",H182&gt;=TODAY(),L182&lt;&gt;"",COUNTIFS('ルール'!$A$5:$A$204,G182,'ルール'!$B$5:$B$204,B182,'ルール'!$C$5:$C$204,C182,'ルール'!$D$5:$D$204,"承認",'ルール'!$E$5:$E$204,"&lt;&gt;",'ルール'!$F$5:$F$204,"&lt;="&amp;TODAY(),'ルール'!$G$5:$G$204,"&gt;="&amp;TODAY(),'ルール'!$H$5:$H$204,"&lt;&gt;")&gt;0,COUNTIFS('市場'!$A$5:$A$104,B182,'市場'!$E$5:$E$104,"&lt;&gt;",'市場'!$G$5:$G$104,"&gt;="&amp;TODAY(),'市場'!$H$5:$H$104,"承認",'市場'!$I$5:$I$104,"&lt;&gt;")&gt;0,COUNTIFS('カテゴリ'!$A$5:$A$104,C182,'カテゴリ'!$E$5:$E$104,"&lt;&gt;")&gt;0),"承認","確認待ち")))</x:f>
      </x:c>
      <x:c r="J182" s="25" t="str">
        <x:f>IF(A182="","",IF(OR(H182="",COUNTIFS('ルール'!$A$5:$A$204,G182,'ルール'!$F$5:$F$204,"&lt;&gt;",'ルール'!$G$5:$G$204,"&lt;&gt;")=0),"見直し日なし",IF(OR(H182&lt;TODAY(),COUNTIFS('ルール'!$A$5:$A$204,G182,'ルール'!$F$5:$F$204,"&lt;="&amp;TODAY(),'ルール'!$G$5:$G$204,"&gt;="&amp;TODAY(),'ルール'!$E$5:$E$204,"&lt;&gt;",'ルール'!$H$5:$H$204,"&lt;&gt;")=0,COUNTIFS('市場'!$A$5:$A$104,B182,'市場'!$G$5:$G$104,"&gt;="&amp;TODAY(),'市場'!$E$5:$E$104,"&lt;&gt;",'市場'!$I$5:$I$104,"&lt;&gt;")=0),"要見直し","有効")))</x:f>
      </x:c>
      <x:c r="K182" s="25" t="str">
        <x:f>IF(A182="","",IF(I182="承認","利用可",IF(COUNTIFS('代替品'!$B$5:$B$204,B182,'代替品'!$C$5:$C$204,C182,'代替品'!$D$5:$D$204,A182,'代替品'!$F$5:$F$204,"承認",'代替品'!$H$5:$H$204,"&lt;="&amp;TODAY(),'代替品'!$I$5:$I$204,"&gt;="&amp;TODAY(),'代替品'!$J$5:$J$204,"&lt;&gt;")&gt;0,"利用可","対応必要")))</x:f>
      </x:c>
      <x:c r="L182" s="25"/>
    </x:row>
    <x:row r="183">
      <x:c r="A183" s="25"/>
      <x:c r="B183" s="25"/>
      <x:c r="C183" s="25"/>
      <x:c r="D183" s="25"/>
      <x:c r="E183" s="25"/>
      <x:c r="F183" s="25"/>
      <x:c r="G183" s="25"/>
      <x:c r="H183" s="34"/>
      <x:c r="I183" s="25" t="str">
        <x:f>IF(A183="","",IF(OR(D183="不可",E183="不可",F183="不可",COUNTIFS('ルール'!$A$5:$A$204,G183,'ルール'!$D$5:$D$204,"不可")&gt;0,COUNTIFS('市場'!$A$5:$A$104,B183,'市場'!$H$5:$H$104,"不可")&gt;0),"不可",IF(AND(D183="承認",E183="承認",F183="承認",H183&lt;&gt;"",H183&gt;=TODAY(),L183&lt;&gt;"",COUNTIFS('ルール'!$A$5:$A$204,G183,'ルール'!$B$5:$B$204,B183,'ルール'!$C$5:$C$204,C183,'ルール'!$D$5:$D$204,"承認",'ルール'!$E$5:$E$204,"&lt;&gt;",'ルール'!$F$5:$F$204,"&lt;="&amp;TODAY(),'ルール'!$G$5:$G$204,"&gt;="&amp;TODAY(),'ルール'!$H$5:$H$204,"&lt;&gt;")&gt;0,COUNTIFS('市場'!$A$5:$A$104,B183,'市場'!$E$5:$E$104,"&lt;&gt;",'市場'!$G$5:$G$104,"&gt;="&amp;TODAY(),'市場'!$H$5:$H$104,"承認",'市場'!$I$5:$I$104,"&lt;&gt;")&gt;0,COUNTIFS('カテゴリ'!$A$5:$A$104,C183,'カテゴリ'!$E$5:$E$104,"&lt;&gt;")&gt;0),"承認","確認待ち")))</x:f>
      </x:c>
      <x:c r="J183" s="25" t="str">
        <x:f>IF(A183="","",IF(OR(H183="",COUNTIFS('ルール'!$A$5:$A$204,G183,'ルール'!$F$5:$F$204,"&lt;&gt;",'ルール'!$G$5:$G$204,"&lt;&gt;")=0),"見直し日なし",IF(OR(H183&lt;TODAY(),COUNTIFS('ルール'!$A$5:$A$204,G183,'ルール'!$F$5:$F$204,"&lt;="&amp;TODAY(),'ルール'!$G$5:$G$204,"&gt;="&amp;TODAY(),'ルール'!$E$5:$E$204,"&lt;&gt;",'ルール'!$H$5:$H$204,"&lt;&gt;")=0,COUNTIFS('市場'!$A$5:$A$104,B183,'市場'!$G$5:$G$104,"&gt;="&amp;TODAY(),'市場'!$E$5:$E$104,"&lt;&gt;",'市場'!$I$5:$I$104,"&lt;&gt;")=0),"要見直し","有効")))</x:f>
      </x:c>
      <x:c r="K183" s="25" t="str">
        <x:f>IF(A183="","",IF(I183="承認","利用可",IF(COUNTIFS('代替品'!$B$5:$B$204,B183,'代替品'!$C$5:$C$204,C183,'代替品'!$D$5:$D$204,A183,'代替品'!$F$5:$F$204,"承認",'代替品'!$H$5:$H$204,"&lt;="&amp;TODAY(),'代替品'!$I$5:$I$204,"&gt;="&amp;TODAY(),'代替品'!$J$5:$J$204,"&lt;&gt;")&gt;0,"利用可","対応必要")))</x:f>
      </x:c>
      <x:c r="L183" s="25"/>
    </x:row>
    <x:row r="184">
      <x:c r="A184" s="25"/>
      <x:c r="B184" s="25"/>
      <x:c r="C184" s="25"/>
      <x:c r="D184" s="25"/>
      <x:c r="E184" s="25"/>
      <x:c r="F184" s="25"/>
      <x:c r="G184" s="25"/>
      <x:c r="H184" s="34"/>
      <x:c r="I184" s="25" t="str">
        <x:f>IF(A184="","",IF(OR(D184="不可",E184="不可",F184="不可",COUNTIFS('ルール'!$A$5:$A$204,G184,'ルール'!$D$5:$D$204,"不可")&gt;0,COUNTIFS('市場'!$A$5:$A$104,B184,'市場'!$H$5:$H$104,"不可")&gt;0),"不可",IF(AND(D184="承認",E184="承認",F184="承認",H184&lt;&gt;"",H184&gt;=TODAY(),L184&lt;&gt;"",COUNTIFS('ルール'!$A$5:$A$204,G184,'ルール'!$B$5:$B$204,B184,'ルール'!$C$5:$C$204,C184,'ルール'!$D$5:$D$204,"承認",'ルール'!$E$5:$E$204,"&lt;&gt;",'ルール'!$F$5:$F$204,"&lt;="&amp;TODAY(),'ルール'!$G$5:$G$204,"&gt;="&amp;TODAY(),'ルール'!$H$5:$H$204,"&lt;&gt;")&gt;0,COUNTIFS('市場'!$A$5:$A$104,B184,'市場'!$E$5:$E$104,"&lt;&gt;",'市場'!$G$5:$G$104,"&gt;="&amp;TODAY(),'市場'!$H$5:$H$104,"承認",'市場'!$I$5:$I$104,"&lt;&gt;")&gt;0,COUNTIFS('カテゴリ'!$A$5:$A$104,C184,'カテゴリ'!$E$5:$E$104,"&lt;&gt;")&gt;0),"承認","確認待ち")))</x:f>
      </x:c>
      <x:c r="J184" s="25" t="str">
        <x:f>IF(A184="","",IF(OR(H184="",COUNTIFS('ルール'!$A$5:$A$204,G184,'ルール'!$F$5:$F$204,"&lt;&gt;",'ルール'!$G$5:$G$204,"&lt;&gt;")=0),"見直し日なし",IF(OR(H184&lt;TODAY(),COUNTIFS('ルール'!$A$5:$A$204,G184,'ルール'!$F$5:$F$204,"&lt;="&amp;TODAY(),'ルール'!$G$5:$G$204,"&gt;="&amp;TODAY(),'ルール'!$E$5:$E$204,"&lt;&gt;",'ルール'!$H$5:$H$204,"&lt;&gt;")=0,COUNTIFS('市場'!$A$5:$A$104,B184,'市場'!$G$5:$G$104,"&gt;="&amp;TODAY(),'市場'!$E$5:$E$104,"&lt;&gt;",'市場'!$I$5:$I$104,"&lt;&gt;")=0),"要見直し","有効")))</x:f>
      </x:c>
      <x:c r="K184" s="25" t="str">
        <x:f>IF(A184="","",IF(I184="承認","利用可",IF(COUNTIFS('代替品'!$B$5:$B$204,B184,'代替品'!$C$5:$C$204,C184,'代替品'!$D$5:$D$204,A184,'代替品'!$F$5:$F$204,"承認",'代替品'!$H$5:$H$204,"&lt;="&amp;TODAY(),'代替品'!$I$5:$I$204,"&gt;="&amp;TODAY(),'代替品'!$J$5:$J$204,"&lt;&gt;")&gt;0,"利用可","対応必要")))</x:f>
      </x:c>
      <x:c r="L184" s="25"/>
    </x:row>
    <x:row r="185">
      <x:c r="A185" s="25"/>
      <x:c r="B185" s="25"/>
      <x:c r="C185" s="25"/>
      <x:c r="D185" s="25"/>
      <x:c r="E185" s="25"/>
      <x:c r="F185" s="25"/>
      <x:c r="G185" s="25"/>
      <x:c r="H185" s="34"/>
      <x:c r="I185" s="25" t="str">
        <x:f>IF(A185="","",IF(OR(D185="不可",E185="不可",F185="不可",COUNTIFS('ルール'!$A$5:$A$204,G185,'ルール'!$D$5:$D$204,"不可")&gt;0,COUNTIFS('市場'!$A$5:$A$104,B185,'市場'!$H$5:$H$104,"不可")&gt;0),"不可",IF(AND(D185="承認",E185="承認",F185="承認",H185&lt;&gt;"",H185&gt;=TODAY(),L185&lt;&gt;"",COUNTIFS('ルール'!$A$5:$A$204,G185,'ルール'!$B$5:$B$204,B185,'ルール'!$C$5:$C$204,C185,'ルール'!$D$5:$D$204,"承認",'ルール'!$E$5:$E$204,"&lt;&gt;",'ルール'!$F$5:$F$204,"&lt;="&amp;TODAY(),'ルール'!$G$5:$G$204,"&gt;="&amp;TODAY(),'ルール'!$H$5:$H$204,"&lt;&gt;")&gt;0,COUNTIFS('市場'!$A$5:$A$104,B185,'市場'!$E$5:$E$104,"&lt;&gt;",'市場'!$G$5:$G$104,"&gt;="&amp;TODAY(),'市場'!$H$5:$H$104,"承認",'市場'!$I$5:$I$104,"&lt;&gt;")&gt;0,COUNTIFS('カテゴリ'!$A$5:$A$104,C185,'カテゴリ'!$E$5:$E$104,"&lt;&gt;")&gt;0),"承認","確認待ち")))</x:f>
      </x:c>
      <x:c r="J185" s="25" t="str">
        <x:f>IF(A185="","",IF(OR(H185="",COUNTIFS('ルール'!$A$5:$A$204,G185,'ルール'!$F$5:$F$204,"&lt;&gt;",'ルール'!$G$5:$G$204,"&lt;&gt;")=0),"見直し日なし",IF(OR(H185&lt;TODAY(),COUNTIFS('ルール'!$A$5:$A$204,G185,'ルール'!$F$5:$F$204,"&lt;="&amp;TODAY(),'ルール'!$G$5:$G$204,"&gt;="&amp;TODAY(),'ルール'!$E$5:$E$204,"&lt;&gt;",'ルール'!$H$5:$H$204,"&lt;&gt;")=0,COUNTIFS('市場'!$A$5:$A$104,B185,'市場'!$G$5:$G$104,"&gt;="&amp;TODAY(),'市場'!$E$5:$E$104,"&lt;&gt;",'市場'!$I$5:$I$104,"&lt;&gt;")=0),"要見直し","有効")))</x:f>
      </x:c>
      <x:c r="K185" s="25" t="str">
        <x:f>IF(A185="","",IF(I185="承認","利用可",IF(COUNTIFS('代替品'!$B$5:$B$204,B185,'代替品'!$C$5:$C$204,C185,'代替品'!$D$5:$D$204,A185,'代替品'!$F$5:$F$204,"承認",'代替品'!$H$5:$H$204,"&lt;="&amp;TODAY(),'代替品'!$I$5:$I$204,"&gt;="&amp;TODAY(),'代替品'!$J$5:$J$204,"&lt;&gt;")&gt;0,"利用可","対応必要")))</x:f>
      </x:c>
      <x:c r="L185" s="25"/>
    </x:row>
    <x:row r="186">
      <x:c r="A186" s="25"/>
      <x:c r="B186" s="25"/>
      <x:c r="C186" s="25"/>
      <x:c r="D186" s="25"/>
      <x:c r="E186" s="25"/>
      <x:c r="F186" s="25"/>
      <x:c r="G186" s="25"/>
      <x:c r="H186" s="34"/>
      <x:c r="I186" s="25" t="str">
        <x:f>IF(A186="","",IF(OR(D186="不可",E186="不可",F186="不可",COUNTIFS('ルール'!$A$5:$A$204,G186,'ルール'!$D$5:$D$204,"不可")&gt;0,COUNTIFS('市場'!$A$5:$A$104,B186,'市場'!$H$5:$H$104,"不可")&gt;0),"不可",IF(AND(D186="承認",E186="承認",F186="承認",H186&lt;&gt;"",H186&gt;=TODAY(),L186&lt;&gt;"",COUNTIFS('ルール'!$A$5:$A$204,G186,'ルール'!$B$5:$B$204,B186,'ルール'!$C$5:$C$204,C186,'ルール'!$D$5:$D$204,"承認",'ルール'!$E$5:$E$204,"&lt;&gt;",'ルール'!$F$5:$F$204,"&lt;="&amp;TODAY(),'ルール'!$G$5:$G$204,"&gt;="&amp;TODAY(),'ルール'!$H$5:$H$204,"&lt;&gt;")&gt;0,COUNTIFS('市場'!$A$5:$A$104,B186,'市場'!$E$5:$E$104,"&lt;&gt;",'市場'!$G$5:$G$104,"&gt;="&amp;TODAY(),'市場'!$H$5:$H$104,"承認",'市場'!$I$5:$I$104,"&lt;&gt;")&gt;0,COUNTIFS('カテゴリ'!$A$5:$A$104,C186,'カテゴリ'!$E$5:$E$104,"&lt;&gt;")&gt;0),"承認","確認待ち")))</x:f>
      </x:c>
      <x:c r="J186" s="25" t="str">
        <x:f>IF(A186="","",IF(OR(H186="",COUNTIFS('ルール'!$A$5:$A$204,G186,'ルール'!$F$5:$F$204,"&lt;&gt;",'ルール'!$G$5:$G$204,"&lt;&gt;")=0),"見直し日なし",IF(OR(H186&lt;TODAY(),COUNTIFS('ルール'!$A$5:$A$204,G186,'ルール'!$F$5:$F$204,"&lt;="&amp;TODAY(),'ルール'!$G$5:$G$204,"&gt;="&amp;TODAY(),'ルール'!$E$5:$E$204,"&lt;&gt;",'ルール'!$H$5:$H$204,"&lt;&gt;")=0,COUNTIFS('市場'!$A$5:$A$104,B186,'市場'!$G$5:$G$104,"&gt;="&amp;TODAY(),'市場'!$E$5:$E$104,"&lt;&gt;",'市場'!$I$5:$I$104,"&lt;&gt;")=0),"要見直し","有効")))</x:f>
      </x:c>
      <x:c r="K186" s="25" t="str">
        <x:f>IF(A186="","",IF(I186="承認","利用可",IF(COUNTIFS('代替品'!$B$5:$B$204,B186,'代替品'!$C$5:$C$204,C186,'代替品'!$D$5:$D$204,A186,'代替品'!$F$5:$F$204,"承認",'代替品'!$H$5:$H$204,"&lt;="&amp;TODAY(),'代替品'!$I$5:$I$204,"&gt;="&amp;TODAY(),'代替品'!$J$5:$J$204,"&lt;&gt;")&gt;0,"利用可","対応必要")))</x:f>
      </x:c>
      <x:c r="L186" s="25"/>
    </x:row>
    <x:row r="187">
      <x:c r="A187" s="25"/>
      <x:c r="B187" s="25"/>
      <x:c r="C187" s="25"/>
      <x:c r="D187" s="25"/>
      <x:c r="E187" s="25"/>
      <x:c r="F187" s="25"/>
      <x:c r="G187" s="25"/>
      <x:c r="H187" s="34"/>
      <x:c r="I187" s="25" t="str">
        <x:f>IF(A187="","",IF(OR(D187="不可",E187="不可",F187="不可",COUNTIFS('ルール'!$A$5:$A$204,G187,'ルール'!$D$5:$D$204,"不可")&gt;0,COUNTIFS('市場'!$A$5:$A$104,B187,'市場'!$H$5:$H$104,"不可")&gt;0),"不可",IF(AND(D187="承認",E187="承認",F187="承認",H187&lt;&gt;"",H187&gt;=TODAY(),L187&lt;&gt;"",COUNTIFS('ルール'!$A$5:$A$204,G187,'ルール'!$B$5:$B$204,B187,'ルール'!$C$5:$C$204,C187,'ルール'!$D$5:$D$204,"承認",'ルール'!$E$5:$E$204,"&lt;&gt;",'ルール'!$F$5:$F$204,"&lt;="&amp;TODAY(),'ルール'!$G$5:$G$204,"&gt;="&amp;TODAY(),'ルール'!$H$5:$H$204,"&lt;&gt;")&gt;0,COUNTIFS('市場'!$A$5:$A$104,B187,'市場'!$E$5:$E$104,"&lt;&gt;",'市場'!$G$5:$G$104,"&gt;="&amp;TODAY(),'市場'!$H$5:$H$104,"承認",'市場'!$I$5:$I$104,"&lt;&gt;")&gt;0,COUNTIFS('カテゴリ'!$A$5:$A$104,C187,'カテゴリ'!$E$5:$E$104,"&lt;&gt;")&gt;0),"承認","確認待ち")))</x:f>
      </x:c>
      <x:c r="J187" s="25" t="str">
        <x:f>IF(A187="","",IF(OR(H187="",COUNTIFS('ルール'!$A$5:$A$204,G187,'ルール'!$F$5:$F$204,"&lt;&gt;",'ルール'!$G$5:$G$204,"&lt;&gt;")=0),"見直し日なし",IF(OR(H187&lt;TODAY(),COUNTIFS('ルール'!$A$5:$A$204,G187,'ルール'!$F$5:$F$204,"&lt;="&amp;TODAY(),'ルール'!$G$5:$G$204,"&gt;="&amp;TODAY(),'ルール'!$E$5:$E$204,"&lt;&gt;",'ルール'!$H$5:$H$204,"&lt;&gt;")=0,COUNTIFS('市場'!$A$5:$A$104,B187,'市場'!$G$5:$G$104,"&gt;="&amp;TODAY(),'市場'!$E$5:$E$104,"&lt;&gt;",'市場'!$I$5:$I$104,"&lt;&gt;")=0),"要見直し","有効")))</x:f>
      </x:c>
      <x:c r="K187" s="25" t="str">
        <x:f>IF(A187="","",IF(I187="承認","利用可",IF(COUNTIFS('代替品'!$B$5:$B$204,B187,'代替品'!$C$5:$C$204,C187,'代替品'!$D$5:$D$204,A187,'代替品'!$F$5:$F$204,"承認",'代替品'!$H$5:$H$204,"&lt;="&amp;TODAY(),'代替品'!$I$5:$I$204,"&gt;="&amp;TODAY(),'代替品'!$J$5:$J$204,"&lt;&gt;")&gt;0,"利用可","対応必要")))</x:f>
      </x:c>
      <x:c r="L187" s="25"/>
    </x:row>
    <x:row r="188">
      <x:c r="A188" s="25"/>
      <x:c r="B188" s="25"/>
      <x:c r="C188" s="25"/>
      <x:c r="D188" s="25"/>
      <x:c r="E188" s="25"/>
      <x:c r="F188" s="25"/>
      <x:c r="G188" s="25"/>
      <x:c r="H188" s="34"/>
      <x:c r="I188" s="25" t="str">
        <x:f>IF(A188="","",IF(OR(D188="不可",E188="不可",F188="不可",COUNTIFS('ルール'!$A$5:$A$204,G188,'ルール'!$D$5:$D$204,"不可")&gt;0,COUNTIFS('市場'!$A$5:$A$104,B188,'市場'!$H$5:$H$104,"不可")&gt;0),"不可",IF(AND(D188="承認",E188="承認",F188="承認",H188&lt;&gt;"",H188&gt;=TODAY(),L188&lt;&gt;"",COUNTIFS('ルール'!$A$5:$A$204,G188,'ルール'!$B$5:$B$204,B188,'ルール'!$C$5:$C$204,C188,'ルール'!$D$5:$D$204,"承認",'ルール'!$E$5:$E$204,"&lt;&gt;",'ルール'!$F$5:$F$204,"&lt;="&amp;TODAY(),'ルール'!$G$5:$G$204,"&gt;="&amp;TODAY(),'ルール'!$H$5:$H$204,"&lt;&gt;")&gt;0,COUNTIFS('市場'!$A$5:$A$104,B188,'市場'!$E$5:$E$104,"&lt;&gt;",'市場'!$G$5:$G$104,"&gt;="&amp;TODAY(),'市場'!$H$5:$H$104,"承認",'市場'!$I$5:$I$104,"&lt;&gt;")&gt;0,COUNTIFS('カテゴリ'!$A$5:$A$104,C188,'カテゴリ'!$E$5:$E$104,"&lt;&gt;")&gt;0),"承認","確認待ち")))</x:f>
      </x:c>
      <x:c r="J188" s="25" t="str">
        <x:f>IF(A188="","",IF(OR(H188="",COUNTIFS('ルール'!$A$5:$A$204,G188,'ルール'!$F$5:$F$204,"&lt;&gt;",'ルール'!$G$5:$G$204,"&lt;&gt;")=0),"見直し日なし",IF(OR(H188&lt;TODAY(),COUNTIFS('ルール'!$A$5:$A$204,G188,'ルール'!$F$5:$F$204,"&lt;="&amp;TODAY(),'ルール'!$G$5:$G$204,"&gt;="&amp;TODAY(),'ルール'!$E$5:$E$204,"&lt;&gt;",'ルール'!$H$5:$H$204,"&lt;&gt;")=0,COUNTIFS('市場'!$A$5:$A$104,B188,'市場'!$G$5:$G$104,"&gt;="&amp;TODAY(),'市場'!$E$5:$E$104,"&lt;&gt;",'市場'!$I$5:$I$104,"&lt;&gt;")=0),"要見直し","有効")))</x:f>
      </x:c>
      <x:c r="K188" s="25" t="str">
        <x:f>IF(A188="","",IF(I188="承認","利用可",IF(COUNTIFS('代替品'!$B$5:$B$204,B188,'代替品'!$C$5:$C$204,C188,'代替品'!$D$5:$D$204,A188,'代替品'!$F$5:$F$204,"承認",'代替品'!$H$5:$H$204,"&lt;="&amp;TODAY(),'代替品'!$I$5:$I$204,"&gt;="&amp;TODAY(),'代替品'!$J$5:$J$204,"&lt;&gt;")&gt;0,"利用可","対応必要")))</x:f>
      </x:c>
      <x:c r="L188" s="25"/>
    </x:row>
    <x:row r="189">
      <x:c r="A189" s="25"/>
      <x:c r="B189" s="25"/>
      <x:c r="C189" s="25"/>
      <x:c r="D189" s="25"/>
      <x:c r="E189" s="25"/>
      <x:c r="F189" s="25"/>
      <x:c r="G189" s="25"/>
      <x:c r="H189" s="34"/>
      <x:c r="I189" s="25" t="str">
        <x:f>IF(A189="","",IF(OR(D189="不可",E189="不可",F189="不可",COUNTIFS('ルール'!$A$5:$A$204,G189,'ルール'!$D$5:$D$204,"不可")&gt;0,COUNTIFS('市場'!$A$5:$A$104,B189,'市場'!$H$5:$H$104,"不可")&gt;0),"不可",IF(AND(D189="承認",E189="承認",F189="承認",H189&lt;&gt;"",H189&gt;=TODAY(),L189&lt;&gt;"",COUNTIFS('ルール'!$A$5:$A$204,G189,'ルール'!$B$5:$B$204,B189,'ルール'!$C$5:$C$204,C189,'ルール'!$D$5:$D$204,"承認",'ルール'!$E$5:$E$204,"&lt;&gt;",'ルール'!$F$5:$F$204,"&lt;="&amp;TODAY(),'ルール'!$G$5:$G$204,"&gt;="&amp;TODAY(),'ルール'!$H$5:$H$204,"&lt;&gt;")&gt;0,COUNTIFS('市場'!$A$5:$A$104,B189,'市場'!$E$5:$E$104,"&lt;&gt;",'市場'!$G$5:$G$104,"&gt;="&amp;TODAY(),'市場'!$H$5:$H$104,"承認",'市場'!$I$5:$I$104,"&lt;&gt;")&gt;0,COUNTIFS('カテゴリ'!$A$5:$A$104,C189,'カテゴリ'!$E$5:$E$104,"&lt;&gt;")&gt;0),"承認","確認待ち")))</x:f>
      </x:c>
      <x:c r="J189" s="25" t="str">
        <x:f>IF(A189="","",IF(OR(H189="",COUNTIFS('ルール'!$A$5:$A$204,G189,'ルール'!$F$5:$F$204,"&lt;&gt;",'ルール'!$G$5:$G$204,"&lt;&gt;")=0),"見直し日なし",IF(OR(H189&lt;TODAY(),COUNTIFS('ルール'!$A$5:$A$204,G189,'ルール'!$F$5:$F$204,"&lt;="&amp;TODAY(),'ルール'!$G$5:$G$204,"&gt;="&amp;TODAY(),'ルール'!$E$5:$E$204,"&lt;&gt;",'ルール'!$H$5:$H$204,"&lt;&gt;")=0,COUNTIFS('市場'!$A$5:$A$104,B189,'市場'!$G$5:$G$104,"&gt;="&amp;TODAY(),'市場'!$E$5:$E$104,"&lt;&gt;",'市場'!$I$5:$I$104,"&lt;&gt;")=0),"要見直し","有効")))</x:f>
      </x:c>
      <x:c r="K189" s="25" t="str">
        <x:f>IF(A189="","",IF(I189="承認","利用可",IF(COUNTIFS('代替品'!$B$5:$B$204,B189,'代替品'!$C$5:$C$204,C189,'代替品'!$D$5:$D$204,A189,'代替品'!$F$5:$F$204,"承認",'代替品'!$H$5:$H$204,"&lt;="&amp;TODAY(),'代替品'!$I$5:$I$204,"&gt;="&amp;TODAY(),'代替品'!$J$5:$J$204,"&lt;&gt;")&gt;0,"利用可","対応必要")))</x:f>
      </x:c>
      <x:c r="L189" s="25"/>
    </x:row>
    <x:row r="190">
      <x:c r="A190" s="25"/>
      <x:c r="B190" s="25"/>
      <x:c r="C190" s="25"/>
      <x:c r="D190" s="25"/>
      <x:c r="E190" s="25"/>
      <x:c r="F190" s="25"/>
      <x:c r="G190" s="25"/>
      <x:c r="H190" s="34"/>
      <x:c r="I190" s="25" t="str">
        <x:f>IF(A190="","",IF(OR(D190="不可",E190="不可",F190="不可",COUNTIFS('ルール'!$A$5:$A$204,G190,'ルール'!$D$5:$D$204,"不可")&gt;0,COUNTIFS('市場'!$A$5:$A$104,B190,'市場'!$H$5:$H$104,"不可")&gt;0),"不可",IF(AND(D190="承認",E190="承認",F190="承認",H190&lt;&gt;"",H190&gt;=TODAY(),L190&lt;&gt;"",COUNTIFS('ルール'!$A$5:$A$204,G190,'ルール'!$B$5:$B$204,B190,'ルール'!$C$5:$C$204,C190,'ルール'!$D$5:$D$204,"承認",'ルール'!$E$5:$E$204,"&lt;&gt;",'ルール'!$F$5:$F$204,"&lt;="&amp;TODAY(),'ルール'!$G$5:$G$204,"&gt;="&amp;TODAY(),'ルール'!$H$5:$H$204,"&lt;&gt;")&gt;0,COUNTIFS('市場'!$A$5:$A$104,B190,'市場'!$E$5:$E$104,"&lt;&gt;",'市場'!$G$5:$G$104,"&gt;="&amp;TODAY(),'市場'!$H$5:$H$104,"承認",'市場'!$I$5:$I$104,"&lt;&gt;")&gt;0,COUNTIFS('カテゴリ'!$A$5:$A$104,C190,'カテゴリ'!$E$5:$E$104,"&lt;&gt;")&gt;0),"承認","確認待ち")))</x:f>
      </x:c>
      <x:c r="J190" s="25" t="str">
        <x:f>IF(A190="","",IF(OR(H190="",COUNTIFS('ルール'!$A$5:$A$204,G190,'ルール'!$F$5:$F$204,"&lt;&gt;",'ルール'!$G$5:$G$204,"&lt;&gt;")=0),"見直し日なし",IF(OR(H190&lt;TODAY(),COUNTIFS('ルール'!$A$5:$A$204,G190,'ルール'!$F$5:$F$204,"&lt;="&amp;TODAY(),'ルール'!$G$5:$G$204,"&gt;="&amp;TODAY(),'ルール'!$E$5:$E$204,"&lt;&gt;",'ルール'!$H$5:$H$204,"&lt;&gt;")=0,COUNTIFS('市場'!$A$5:$A$104,B190,'市場'!$G$5:$G$104,"&gt;="&amp;TODAY(),'市場'!$E$5:$E$104,"&lt;&gt;",'市場'!$I$5:$I$104,"&lt;&gt;")=0),"要見直し","有効")))</x:f>
      </x:c>
      <x:c r="K190" s="25" t="str">
        <x:f>IF(A190="","",IF(I190="承認","利用可",IF(COUNTIFS('代替品'!$B$5:$B$204,B190,'代替品'!$C$5:$C$204,C190,'代替品'!$D$5:$D$204,A190,'代替品'!$F$5:$F$204,"承認",'代替品'!$H$5:$H$204,"&lt;="&amp;TODAY(),'代替品'!$I$5:$I$204,"&gt;="&amp;TODAY(),'代替品'!$J$5:$J$204,"&lt;&gt;")&gt;0,"利用可","対応必要")))</x:f>
      </x:c>
      <x:c r="L190" s="25"/>
    </x:row>
    <x:row r="191">
      <x:c r="A191" s="25"/>
      <x:c r="B191" s="25"/>
      <x:c r="C191" s="25"/>
      <x:c r="D191" s="25"/>
      <x:c r="E191" s="25"/>
      <x:c r="F191" s="25"/>
      <x:c r="G191" s="25"/>
      <x:c r="H191" s="34"/>
      <x:c r="I191" s="25" t="str">
        <x:f>IF(A191="","",IF(OR(D191="不可",E191="不可",F191="不可",COUNTIFS('ルール'!$A$5:$A$204,G191,'ルール'!$D$5:$D$204,"不可")&gt;0,COUNTIFS('市場'!$A$5:$A$104,B191,'市場'!$H$5:$H$104,"不可")&gt;0),"不可",IF(AND(D191="承認",E191="承認",F191="承認",H191&lt;&gt;"",H191&gt;=TODAY(),L191&lt;&gt;"",COUNTIFS('ルール'!$A$5:$A$204,G191,'ルール'!$B$5:$B$204,B191,'ルール'!$C$5:$C$204,C191,'ルール'!$D$5:$D$204,"承認",'ルール'!$E$5:$E$204,"&lt;&gt;",'ルール'!$F$5:$F$204,"&lt;="&amp;TODAY(),'ルール'!$G$5:$G$204,"&gt;="&amp;TODAY(),'ルール'!$H$5:$H$204,"&lt;&gt;")&gt;0,COUNTIFS('市場'!$A$5:$A$104,B191,'市場'!$E$5:$E$104,"&lt;&gt;",'市場'!$G$5:$G$104,"&gt;="&amp;TODAY(),'市場'!$H$5:$H$104,"承認",'市場'!$I$5:$I$104,"&lt;&gt;")&gt;0,COUNTIFS('カテゴリ'!$A$5:$A$104,C191,'カテゴリ'!$E$5:$E$104,"&lt;&gt;")&gt;0),"承認","確認待ち")))</x:f>
      </x:c>
      <x:c r="J191" s="25" t="str">
        <x:f>IF(A191="","",IF(OR(H191="",COUNTIFS('ルール'!$A$5:$A$204,G191,'ルール'!$F$5:$F$204,"&lt;&gt;",'ルール'!$G$5:$G$204,"&lt;&gt;")=0),"見直し日なし",IF(OR(H191&lt;TODAY(),COUNTIFS('ルール'!$A$5:$A$204,G191,'ルール'!$F$5:$F$204,"&lt;="&amp;TODAY(),'ルール'!$G$5:$G$204,"&gt;="&amp;TODAY(),'ルール'!$E$5:$E$204,"&lt;&gt;",'ルール'!$H$5:$H$204,"&lt;&gt;")=0,COUNTIFS('市場'!$A$5:$A$104,B191,'市場'!$G$5:$G$104,"&gt;="&amp;TODAY(),'市場'!$E$5:$E$104,"&lt;&gt;",'市場'!$I$5:$I$104,"&lt;&gt;")=0),"要見直し","有効")))</x:f>
      </x:c>
      <x:c r="K191" s="25" t="str">
        <x:f>IF(A191="","",IF(I191="承認","利用可",IF(COUNTIFS('代替品'!$B$5:$B$204,B191,'代替品'!$C$5:$C$204,C191,'代替品'!$D$5:$D$204,A191,'代替品'!$F$5:$F$204,"承認",'代替品'!$H$5:$H$204,"&lt;="&amp;TODAY(),'代替品'!$I$5:$I$204,"&gt;="&amp;TODAY(),'代替品'!$J$5:$J$204,"&lt;&gt;")&gt;0,"利用可","対応必要")))</x:f>
      </x:c>
      <x:c r="L191" s="25"/>
    </x:row>
    <x:row r="192">
      <x:c r="A192" s="25"/>
      <x:c r="B192" s="25"/>
      <x:c r="C192" s="25"/>
      <x:c r="D192" s="25"/>
      <x:c r="E192" s="25"/>
      <x:c r="F192" s="25"/>
      <x:c r="G192" s="25"/>
      <x:c r="H192" s="34"/>
      <x:c r="I192" s="25" t="str">
        <x:f>IF(A192="","",IF(OR(D192="不可",E192="不可",F192="不可",COUNTIFS('ルール'!$A$5:$A$204,G192,'ルール'!$D$5:$D$204,"不可")&gt;0,COUNTIFS('市場'!$A$5:$A$104,B192,'市場'!$H$5:$H$104,"不可")&gt;0),"不可",IF(AND(D192="承認",E192="承認",F192="承認",H192&lt;&gt;"",H192&gt;=TODAY(),L192&lt;&gt;"",COUNTIFS('ルール'!$A$5:$A$204,G192,'ルール'!$B$5:$B$204,B192,'ルール'!$C$5:$C$204,C192,'ルール'!$D$5:$D$204,"承認",'ルール'!$E$5:$E$204,"&lt;&gt;",'ルール'!$F$5:$F$204,"&lt;="&amp;TODAY(),'ルール'!$G$5:$G$204,"&gt;="&amp;TODAY(),'ルール'!$H$5:$H$204,"&lt;&gt;")&gt;0,COUNTIFS('市場'!$A$5:$A$104,B192,'市場'!$E$5:$E$104,"&lt;&gt;",'市場'!$G$5:$G$104,"&gt;="&amp;TODAY(),'市場'!$H$5:$H$104,"承認",'市場'!$I$5:$I$104,"&lt;&gt;")&gt;0,COUNTIFS('カテゴリ'!$A$5:$A$104,C192,'カテゴリ'!$E$5:$E$104,"&lt;&gt;")&gt;0),"承認","確認待ち")))</x:f>
      </x:c>
      <x:c r="J192" s="25" t="str">
        <x:f>IF(A192="","",IF(OR(H192="",COUNTIFS('ルール'!$A$5:$A$204,G192,'ルール'!$F$5:$F$204,"&lt;&gt;",'ルール'!$G$5:$G$204,"&lt;&gt;")=0),"見直し日なし",IF(OR(H192&lt;TODAY(),COUNTIFS('ルール'!$A$5:$A$204,G192,'ルール'!$F$5:$F$204,"&lt;="&amp;TODAY(),'ルール'!$G$5:$G$204,"&gt;="&amp;TODAY(),'ルール'!$E$5:$E$204,"&lt;&gt;",'ルール'!$H$5:$H$204,"&lt;&gt;")=0,COUNTIFS('市場'!$A$5:$A$104,B192,'市場'!$G$5:$G$104,"&gt;="&amp;TODAY(),'市場'!$E$5:$E$104,"&lt;&gt;",'市場'!$I$5:$I$104,"&lt;&gt;")=0),"要見直し","有効")))</x:f>
      </x:c>
      <x:c r="K192" s="25" t="str">
        <x:f>IF(A192="","",IF(I192="承認","利用可",IF(COUNTIFS('代替品'!$B$5:$B$204,B192,'代替品'!$C$5:$C$204,C192,'代替品'!$D$5:$D$204,A192,'代替品'!$F$5:$F$204,"承認",'代替品'!$H$5:$H$204,"&lt;="&amp;TODAY(),'代替品'!$I$5:$I$204,"&gt;="&amp;TODAY(),'代替品'!$J$5:$J$204,"&lt;&gt;")&gt;0,"利用可","対応必要")))</x:f>
      </x:c>
      <x:c r="L192" s="25"/>
    </x:row>
    <x:row r="193">
      <x:c r="A193" s="25"/>
      <x:c r="B193" s="25"/>
      <x:c r="C193" s="25"/>
      <x:c r="D193" s="25"/>
      <x:c r="E193" s="25"/>
      <x:c r="F193" s="25"/>
      <x:c r="G193" s="25"/>
      <x:c r="H193" s="34"/>
      <x:c r="I193" s="25" t="str">
        <x:f>IF(A193="","",IF(OR(D193="不可",E193="不可",F193="不可",COUNTIFS('ルール'!$A$5:$A$204,G193,'ルール'!$D$5:$D$204,"不可")&gt;0,COUNTIFS('市場'!$A$5:$A$104,B193,'市場'!$H$5:$H$104,"不可")&gt;0),"不可",IF(AND(D193="承認",E193="承認",F193="承認",H193&lt;&gt;"",H193&gt;=TODAY(),L193&lt;&gt;"",COUNTIFS('ルール'!$A$5:$A$204,G193,'ルール'!$B$5:$B$204,B193,'ルール'!$C$5:$C$204,C193,'ルール'!$D$5:$D$204,"承認",'ルール'!$E$5:$E$204,"&lt;&gt;",'ルール'!$F$5:$F$204,"&lt;="&amp;TODAY(),'ルール'!$G$5:$G$204,"&gt;="&amp;TODAY(),'ルール'!$H$5:$H$204,"&lt;&gt;")&gt;0,COUNTIFS('市場'!$A$5:$A$104,B193,'市場'!$E$5:$E$104,"&lt;&gt;",'市場'!$G$5:$G$104,"&gt;="&amp;TODAY(),'市場'!$H$5:$H$104,"承認",'市場'!$I$5:$I$104,"&lt;&gt;")&gt;0,COUNTIFS('カテゴリ'!$A$5:$A$104,C193,'カテゴリ'!$E$5:$E$104,"&lt;&gt;")&gt;0),"承認","確認待ち")))</x:f>
      </x:c>
      <x:c r="J193" s="25" t="str">
        <x:f>IF(A193="","",IF(OR(H193="",COUNTIFS('ルール'!$A$5:$A$204,G193,'ルール'!$F$5:$F$204,"&lt;&gt;",'ルール'!$G$5:$G$204,"&lt;&gt;")=0),"見直し日なし",IF(OR(H193&lt;TODAY(),COUNTIFS('ルール'!$A$5:$A$204,G193,'ルール'!$F$5:$F$204,"&lt;="&amp;TODAY(),'ルール'!$G$5:$G$204,"&gt;="&amp;TODAY(),'ルール'!$E$5:$E$204,"&lt;&gt;",'ルール'!$H$5:$H$204,"&lt;&gt;")=0,COUNTIFS('市場'!$A$5:$A$104,B193,'市場'!$G$5:$G$104,"&gt;="&amp;TODAY(),'市場'!$E$5:$E$104,"&lt;&gt;",'市場'!$I$5:$I$104,"&lt;&gt;")=0),"要見直し","有効")))</x:f>
      </x:c>
      <x:c r="K193" s="25" t="str">
        <x:f>IF(A193="","",IF(I193="承認","利用可",IF(COUNTIFS('代替品'!$B$5:$B$204,B193,'代替品'!$C$5:$C$204,C193,'代替品'!$D$5:$D$204,A193,'代替品'!$F$5:$F$204,"承認",'代替品'!$H$5:$H$204,"&lt;="&amp;TODAY(),'代替品'!$I$5:$I$204,"&gt;="&amp;TODAY(),'代替品'!$J$5:$J$204,"&lt;&gt;")&gt;0,"利用可","対応必要")))</x:f>
      </x:c>
      <x:c r="L193" s="25"/>
    </x:row>
    <x:row r="194">
      <x:c r="A194" s="25"/>
      <x:c r="B194" s="25"/>
      <x:c r="C194" s="25"/>
      <x:c r="D194" s="25"/>
      <x:c r="E194" s="25"/>
      <x:c r="F194" s="25"/>
      <x:c r="G194" s="25"/>
      <x:c r="H194" s="34"/>
      <x:c r="I194" s="25" t="str">
        <x:f>IF(A194="","",IF(OR(D194="不可",E194="不可",F194="不可",COUNTIFS('ルール'!$A$5:$A$204,G194,'ルール'!$D$5:$D$204,"不可")&gt;0,COUNTIFS('市場'!$A$5:$A$104,B194,'市場'!$H$5:$H$104,"不可")&gt;0),"不可",IF(AND(D194="承認",E194="承認",F194="承認",H194&lt;&gt;"",H194&gt;=TODAY(),L194&lt;&gt;"",COUNTIFS('ルール'!$A$5:$A$204,G194,'ルール'!$B$5:$B$204,B194,'ルール'!$C$5:$C$204,C194,'ルール'!$D$5:$D$204,"承認",'ルール'!$E$5:$E$204,"&lt;&gt;",'ルール'!$F$5:$F$204,"&lt;="&amp;TODAY(),'ルール'!$G$5:$G$204,"&gt;="&amp;TODAY(),'ルール'!$H$5:$H$204,"&lt;&gt;")&gt;0,COUNTIFS('市場'!$A$5:$A$104,B194,'市場'!$E$5:$E$104,"&lt;&gt;",'市場'!$G$5:$G$104,"&gt;="&amp;TODAY(),'市場'!$H$5:$H$104,"承認",'市場'!$I$5:$I$104,"&lt;&gt;")&gt;0,COUNTIFS('カテゴリ'!$A$5:$A$104,C194,'カテゴリ'!$E$5:$E$104,"&lt;&gt;")&gt;0),"承認","確認待ち")))</x:f>
      </x:c>
      <x:c r="J194" s="25" t="str">
        <x:f>IF(A194="","",IF(OR(H194="",COUNTIFS('ルール'!$A$5:$A$204,G194,'ルール'!$F$5:$F$204,"&lt;&gt;",'ルール'!$G$5:$G$204,"&lt;&gt;")=0),"見直し日なし",IF(OR(H194&lt;TODAY(),COUNTIFS('ルール'!$A$5:$A$204,G194,'ルール'!$F$5:$F$204,"&lt;="&amp;TODAY(),'ルール'!$G$5:$G$204,"&gt;="&amp;TODAY(),'ルール'!$E$5:$E$204,"&lt;&gt;",'ルール'!$H$5:$H$204,"&lt;&gt;")=0,COUNTIFS('市場'!$A$5:$A$104,B194,'市場'!$G$5:$G$104,"&gt;="&amp;TODAY(),'市場'!$E$5:$E$104,"&lt;&gt;",'市場'!$I$5:$I$104,"&lt;&gt;")=0),"要見直し","有効")))</x:f>
      </x:c>
      <x:c r="K194" s="25" t="str">
        <x:f>IF(A194="","",IF(I194="承認","利用可",IF(COUNTIFS('代替品'!$B$5:$B$204,B194,'代替品'!$C$5:$C$204,C194,'代替品'!$D$5:$D$204,A194,'代替品'!$F$5:$F$204,"承認",'代替品'!$H$5:$H$204,"&lt;="&amp;TODAY(),'代替品'!$I$5:$I$204,"&gt;="&amp;TODAY(),'代替品'!$J$5:$J$204,"&lt;&gt;")&gt;0,"利用可","対応必要")))</x:f>
      </x:c>
      <x:c r="L194" s="25"/>
    </x:row>
    <x:row r="195">
      <x:c r="A195" s="25"/>
      <x:c r="B195" s="25"/>
      <x:c r="C195" s="25"/>
      <x:c r="D195" s="25"/>
      <x:c r="E195" s="25"/>
      <x:c r="F195" s="25"/>
      <x:c r="G195" s="25"/>
      <x:c r="H195" s="34"/>
      <x:c r="I195" s="25" t="str">
        <x:f>IF(A195="","",IF(OR(D195="不可",E195="不可",F195="不可",COUNTIFS('ルール'!$A$5:$A$204,G195,'ルール'!$D$5:$D$204,"不可")&gt;0,COUNTIFS('市場'!$A$5:$A$104,B195,'市場'!$H$5:$H$104,"不可")&gt;0),"不可",IF(AND(D195="承認",E195="承認",F195="承認",H195&lt;&gt;"",H195&gt;=TODAY(),L195&lt;&gt;"",COUNTIFS('ルール'!$A$5:$A$204,G195,'ルール'!$B$5:$B$204,B195,'ルール'!$C$5:$C$204,C195,'ルール'!$D$5:$D$204,"承認",'ルール'!$E$5:$E$204,"&lt;&gt;",'ルール'!$F$5:$F$204,"&lt;="&amp;TODAY(),'ルール'!$G$5:$G$204,"&gt;="&amp;TODAY(),'ルール'!$H$5:$H$204,"&lt;&gt;")&gt;0,COUNTIFS('市場'!$A$5:$A$104,B195,'市場'!$E$5:$E$104,"&lt;&gt;",'市場'!$G$5:$G$104,"&gt;="&amp;TODAY(),'市場'!$H$5:$H$104,"承認",'市場'!$I$5:$I$104,"&lt;&gt;")&gt;0,COUNTIFS('カテゴリ'!$A$5:$A$104,C195,'カテゴリ'!$E$5:$E$104,"&lt;&gt;")&gt;0),"承認","確認待ち")))</x:f>
      </x:c>
      <x:c r="J195" s="25" t="str">
        <x:f>IF(A195="","",IF(OR(H195="",COUNTIFS('ルール'!$A$5:$A$204,G195,'ルール'!$F$5:$F$204,"&lt;&gt;",'ルール'!$G$5:$G$204,"&lt;&gt;")=0),"見直し日なし",IF(OR(H195&lt;TODAY(),COUNTIFS('ルール'!$A$5:$A$204,G195,'ルール'!$F$5:$F$204,"&lt;="&amp;TODAY(),'ルール'!$G$5:$G$204,"&gt;="&amp;TODAY(),'ルール'!$E$5:$E$204,"&lt;&gt;",'ルール'!$H$5:$H$204,"&lt;&gt;")=0,COUNTIFS('市場'!$A$5:$A$104,B195,'市場'!$G$5:$G$104,"&gt;="&amp;TODAY(),'市場'!$E$5:$E$104,"&lt;&gt;",'市場'!$I$5:$I$104,"&lt;&gt;")=0),"要見直し","有効")))</x:f>
      </x:c>
      <x:c r="K195" s="25" t="str">
        <x:f>IF(A195="","",IF(I195="承認","利用可",IF(COUNTIFS('代替品'!$B$5:$B$204,B195,'代替品'!$C$5:$C$204,C195,'代替品'!$D$5:$D$204,A195,'代替品'!$F$5:$F$204,"承認",'代替品'!$H$5:$H$204,"&lt;="&amp;TODAY(),'代替品'!$I$5:$I$204,"&gt;="&amp;TODAY(),'代替品'!$J$5:$J$204,"&lt;&gt;")&gt;0,"利用可","対応必要")))</x:f>
      </x:c>
      <x:c r="L195" s="25"/>
    </x:row>
    <x:row r="196">
      <x:c r="A196" s="25"/>
      <x:c r="B196" s="25"/>
      <x:c r="C196" s="25"/>
      <x:c r="D196" s="25"/>
      <x:c r="E196" s="25"/>
      <x:c r="F196" s="25"/>
      <x:c r="G196" s="25"/>
      <x:c r="H196" s="34"/>
      <x:c r="I196" s="25" t="str">
        <x:f>IF(A196="","",IF(OR(D196="不可",E196="不可",F196="不可",COUNTIFS('ルール'!$A$5:$A$204,G196,'ルール'!$D$5:$D$204,"不可")&gt;0,COUNTIFS('市場'!$A$5:$A$104,B196,'市場'!$H$5:$H$104,"不可")&gt;0),"不可",IF(AND(D196="承認",E196="承認",F196="承認",H196&lt;&gt;"",H196&gt;=TODAY(),L196&lt;&gt;"",COUNTIFS('ルール'!$A$5:$A$204,G196,'ルール'!$B$5:$B$204,B196,'ルール'!$C$5:$C$204,C196,'ルール'!$D$5:$D$204,"承認",'ルール'!$E$5:$E$204,"&lt;&gt;",'ルール'!$F$5:$F$204,"&lt;="&amp;TODAY(),'ルール'!$G$5:$G$204,"&gt;="&amp;TODAY(),'ルール'!$H$5:$H$204,"&lt;&gt;")&gt;0,COUNTIFS('市場'!$A$5:$A$104,B196,'市場'!$E$5:$E$104,"&lt;&gt;",'市場'!$G$5:$G$104,"&gt;="&amp;TODAY(),'市場'!$H$5:$H$104,"承認",'市場'!$I$5:$I$104,"&lt;&gt;")&gt;0,COUNTIFS('カテゴリ'!$A$5:$A$104,C196,'カテゴリ'!$E$5:$E$104,"&lt;&gt;")&gt;0),"承認","確認待ち")))</x:f>
      </x:c>
      <x:c r="J196" s="25" t="str">
        <x:f>IF(A196="","",IF(OR(H196="",COUNTIFS('ルール'!$A$5:$A$204,G196,'ルール'!$F$5:$F$204,"&lt;&gt;",'ルール'!$G$5:$G$204,"&lt;&gt;")=0),"見直し日なし",IF(OR(H196&lt;TODAY(),COUNTIFS('ルール'!$A$5:$A$204,G196,'ルール'!$F$5:$F$204,"&lt;="&amp;TODAY(),'ルール'!$G$5:$G$204,"&gt;="&amp;TODAY(),'ルール'!$E$5:$E$204,"&lt;&gt;",'ルール'!$H$5:$H$204,"&lt;&gt;")=0,COUNTIFS('市場'!$A$5:$A$104,B196,'市場'!$G$5:$G$104,"&gt;="&amp;TODAY(),'市場'!$E$5:$E$104,"&lt;&gt;",'市場'!$I$5:$I$104,"&lt;&gt;")=0),"要見直し","有効")))</x:f>
      </x:c>
      <x:c r="K196" s="25" t="str">
        <x:f>IF(A196="","",IF(I196="承認","利用可",IF(COUNTIFS('代替品'!$B$5:$B$204,B196,'代替品'!$C$5:$C$204,C196,'代替品'!$D$5:$D$204,A196,'代替品'!$F$5:$F$204,"承認",'代替品'!$H$5:$H$204,"&lt;="&amp;TODAY(),'代替品'!$I$5:$I$204,"&gt;="&amp;TODAY(),'代替品'!$J$5:$J$204,"&lt;&gt;")&gt;0,"利用可","対応必要")))</x:f>
      </x:c>
      <x:c r="L196" s="25"/>
    </x:row>
    <x:row r="197">
      <x:c r="A197" s="25"/>
      <x:c r="B197" s="25"/>
      <x:c r="C197" s="25"/>
      <x:c r="D197" s="25"/>
      <x:c r="E197" s="25"/>
      <x:c r="F197" s="25"/>
      <x:c r="G197" s="25"/>
      <x:c r="H197" s="34"/>
      <x:c r="I197" s="25" t="str">
        <x:f>IF(A197="","",IF(OR(D197="不可",E197="不可",F197="不可",COUNTIFS('ルール'!$A$5:$A$204,G197,'ルール'!$D$5:$D$204,"不可")&gt;0,COUNTIFS('市場'!$A$5:$A$104,B197,'市場'!$H$5:$H$104,"不可")&gt;0),"不可",IF(AND(D197="承認",E197="承認",F197="承認",H197&lt;&gt;"",H197&gt;=TODAY(),L197&lt;&gt;"",COUNTIFS('ルール'!$A$5:$A$204,G197,'ルール'!$B$5:$B$204,B197,'ルール'!$C$5:$C$204,C197,'ルール'!$D$5:$D$204,"承認",'ルール'!$E$5:$E$204,"&lt;&gt;",'ルール'!$F$5:$F$204,"&lt;="&amp;TODAY(),'ルール'!$G$5:$G$204,"&gt;="&amp;TODAY(),'ルール'!$H$5:$H$204,"&lt;&gt;")&gt;0,COUNTIFS('市場'!$A$5:$A$104,B197,'市場'!$E$5:$E$104,"&lt;&gt;",'市場'!$G$5:$G$104,"&gt;="&amp;TODAY(),'市場'!$H$5:$H$104,"承認",'市場'!$I$5:$I$104,"&lt;&gt;")&gt;0,COUNTIFS('カテゴリ'!$A$5:$A$104,C197,'カテゴリ'!$E$5:$E$104,"&lt;&gt;")&gt;0),"承認","確認待ち")))</x:f>
      </x:c>
      <x:c r="J197" s="25" t="str">
        <x:f>IF(A197="","",IF(OR(H197="",COUNTIFS('ルール'!$A$5:$A$204,G197,'ルール'!$F$5:$F$204,"&lt;&gt;",'ルール'!$G$5:$G$204,"&lt;&gt;")=0),"見直し日なし",IF(OR(H197&lt;TODAY(),COUNTIFS('ルール'!$A$5:$A$204,G197,'ルール'!$F$5:$F$204,"&lt;="&amp;TODAY(),'ルール'!$G$5:$G$204,"&gt;="&amp;TODAY(),'ルール'!$E$5:$E$204,"&lt;&gt;",'ルール'!$H$5:$H$204,"&lt;&gt;")=0,COUNTIFS('市場'!$A$5:$A$104,B197,'市場'!$G$5:$G$104,"&gt;="&amp;TODAY(),'市場'!$E$5:$E$104,"&lt;&gt;",'市場'!$I$5:$I$104,"&lt;&gt;")=0),"要見直し","有効")))</x:f>
      </x:c>
      <x:c r="K197" s="25" t="str">
        <x:f>IF(A197="","",IF(I197="承認","利用可",IF(COUNTIFS('代替品'!$B$5:$B$204,B197,'代替品'!$C$5:$C$204,C197,'代替品'!$D$5:$D$204,A197,'代替品'!$F$5:$F$204,"承認",'代替品'!$H$5:$H$204,"&lt;="&amp;TODAY(),'代替品'!$I$5:$I$204,"&gt;="&amp;TODAY(),'代替品'!$J$5:$J$204,"&lt;&gt;")&gt;0,"利用可","対応必要")))</x:f>
      </x:c>
      <x:c r="L197" s="25"/>
    </x:row>
    <x:row r="198">
      <x:c r="A198" s="25"/>
      <x:c r="B198" s="25"/>
      <x:c r="C198" s="25"/>
      <x:c r="D198" s="25"/>
      <x:c r="E198" s="25"/>
      <x:c r="F198" s="25"/>
      <x:c r="G198" s="25"/>
      <x:c r="H198" s="34"/>
      <x:c r="I198" s="25" t="str">
        <x:f>IF(A198="","",IF(OR(D198="不可",E198="不可",F198="不可",COUNTIFS('ルール'!$A$5:$A$204,G198,'ルール'!$D$5:$D$204,"不可")&gt;0,COUNTIFS('市場'!$A$5:$A$104,B198,'市場'!$H$5:$H$104,"不可")&gt;0),"不可",IF(AND(D198="承認",E198="承認",F198="承認",H198&lt;&gt;"",H198&gt;=TODAY(),L198&lt;&gt;"",COUNTIFS('ルール'!$A$5:$A$204,G198,'ルール'!$B$5:$B$204,B198,'ルール'!$C$5:$C$204,C198,'ルール'!$D$5:$D$204,"承認",'ルール'!$E$5:$E$204,"&lt;&gt;",'ルール'!$F$5:$F$204,"&lt;="&amp;TODAY(),'ルール'!$G$5:$G$204,"&gt;="&amp;TODAY(),'ルール'!$H$5:$H$204,"&lt;&gt;")&gt;0,COUNTIFS('市場'!$A$5:$A$104,B198,'市場'!$E$5:$E$104,"&lt;&gt;",'市場'!$G$5:$G$104,"&gt;="&amp;TODAY(),'市場'!$H$5:$H$104,"承認",'市場'!$I$5:$I$104,"&lt;&gt;")&gt;0,COUNTIFS('カテゴリ'!$A$5:$A$104,C198,'カテゴリ'!$E$5:$E$104,"&lt;&gt;")&gt;0),"承認","確認待ち")))</x:f>
      </x:c>
      <x:c r="J198" s="25" t="str">
        <x:f>IF(A198="","",IF(OR(H198="",COUNTIFS('ルール'!$A$5:$A$204,G198,'ルール'!$F$5:$F$204,"&lt;&gt;",'ルール'!$G$5:$G$204,"&lt;&gt;")=0),"見直し日なし",IF(OR(H198&lt;TODAY(),COUNTIFS('ルール'!$A$5:$A$204,G198,'ルール'!$F$5:$F$204,"&lt;="&amp;TODAY(),'ルール'!$G$5:$G$204,"&gt;="&amp;TODAY(),'ルール'!$E$5:$E$204,"&lt;&gt;",'ルール'!$H$5:$H$204,"&lt;&gt;")=0,COUNTIFS('市場'!$A$5:$A$104,B198,'市場'!$G$5:$G$104,"&gt;="&amp;TODAY(),'市場'!$E$5:$E$104,"&lt;&gt;",'市場'!$I$5:$I$104,"&lt;&gt;")=0),"要見直し","有効")))</x:f>
      </x:c>
      <x:c r="K198" s="25" t="str">
        <x:f>IF(A198="","",IF(I198="承認","利用可",IF(COUNTIFS('代替品'!$B$5:$B$204,B198,'代替品'!$C$5:$C$204,C198,'代替品'!$D$5:$D$204,A198,'代替品'!$F$5:$F$204,"承認",'代替品'!$H$5:$H$204,"&lt;="&amp;TODAY(),'代替品'!$I$5:$I$204,"&gt;="&amp;TODAY(),'代替品'!$J$5:$J$204,"&lt;&gt;")&gt;0,"利用可","対応必要")))</x:f>
      </x:c>
      <x:c r="L198" s="25"/>
    </x:row>
    <x:row r="199">
      <x:c r="A199" s="25"/>
      <x:c r="B199" s="25"/>
      <x:c r="C199" s="25"/>
      <x:c r="D199" s="25"/>
      <x:c r="E199" s="25"/>
      <x:c r="F199" s="25"/>
      <x:c r="G199" s="25"/>
      <x:c r="H199" s="34"/>
      <x:c r="I199" s="25" t="str">
        <x:f>IF(A199="","",IF(OR(D199="不可",E199="不可",F199="不可",COUNTIFS('ルール'!$A$5:$A$204,G199,'ルール'!$D$5:$D$204,"不可")&gt;0,COUNTIFS('市場'!$A$5:$A$104,B199,'市場'!$H$5:$H$104,"不可")&gt;0),"不可",IF(AND(D199="承認",E199="承認",F199="承認",H199&lt;&gt;"",H199&gt;=TODAY(),L199&lt;&gt;"",COUNTIFS('ルール'!$A$5:$A$204,G199,'ルール'!$B$5:$B$204,B199,'ルール'!$C$5:$C$204,C199,'ルール'!$D$5:$D$204,"承認",'ルール'!$E$5:$E$204,"&lt;&gt;",'ルール'!$F$5:$F$204,"&lt;="&amp;TODAY(),'ルール'!$G$5:$G$204,"&gt;="&amp;TODAY(),'ルール'!$H$5:$H$204,"&lt;&gt;")&gt;0,COUNTIFS('市場'!$A$5:$A$104,B199,'市場'!$E$5:$E$104,"&lt;&gt;",'市場'!$G$5:$G$104,"&gt;="&amp;TODAY(),'市場'!$H$5:$H$104,"承認",'市場'!$I$5:$I$104,"&lt;&gt;")&gt;0,COUNTIFS('カテゴリ'!$A$5:$A$104,C199,'カテゴリ'!$E$5:$E$104,"&lt;&gt;")&gt;0),"承認","確認待ち")))</x:f>
      </x:c>
      <x:c r="J199" s="25" t="str">
        <x:f>IF(A199="","",IF(OR(H199="",COUNTIFS('ルール'!$A$5:$A$204,G199,'ルール'!$F$5:$F$204,"&lt;&gt;",'ルール'!$G$5:$G$204,"&lt;&gt;")=0),"見直し日なし",IF(OR(H199&lt;TODAY(),COUNTIFS('ルール'!$A$5:$A$204,G199,'ルール'!$F$5:$F$204,"&lt;="&amp;TODAY(),'ルール'!$G$5:$G$204,"&gt;="&amp;TODAY(),'ルール'!$E$5:$E$204,"&lt;&gt;",'ルール'!$H$5:$H$204,"&lt;&gt;")=0,COUNTIFS('市場'!$A$5:$A$104,B199,'市場'!$G$5:$G$104,"&gt;="&amp;TODAY(),'市場'!$E$5:$E$104,"&lt;&gt;",'市場'!$I$5:$I$104,"&lt;&gt;")=0),"要見直し","有効")))</x:f>
      </x:c>
      <x:c r="K199" s="25" t="str">
        <x:f>IF(A199="","",IF(I199="承認","利用可",IF(COUNTIFS('代替品'!$B$5:$B$204,B199,'代替品'!$C$5:$C$204,C199,'代替品'!$D$5:$D$204,A199,'代替品'!$F$5:$F$204,"承認",'代替品'!$H$5:$H$204,"&lt;="&amp;TODAY(),'代替品'!$I$5:$I$204,"&gt;="&amp;TODAY(),'代替品'!$J$5:$J$204,"&lt;&gt;")&gt;0,"利用可","対応必要")))</x:f>
      </x:c>
      <x:c r="L199" s="25"/>
    </x:row>
    <x:row r="200">
      <x:c r="A200" s="25"/>
      <x:c r="B200" s="25"/>
      <x:c r="C200" s="25"/>
      <x:c r="D200" s="25"/>
      <x:c r="E200" s="25"/>
      <x:c r="F200" s="25"/>
      <x:c r="G200" s="25"/>
      <x:c r="H200" s="34"/>
      <x:c r="I200" s="25" t="str">
        <x:f>IF(A200="","",IF(OR(D200="不可",E200="不可",F200="不可",COUNTIFS('ルール'!$A$5:$A$204,G200,'ルール'!$D$5:$D$204,"不可")&gt;0,COUNTIFS('市場'!$A$5:$A$104,B200,'市場'!$H$5:$H$104,"不可")&gt;0),"不可",IF(AND(D200="承認",E200="承認",F200="承認",H200&lt;&gt;"",H200&gt;=TODAY(),L200&lt;&gt;"",COUNTIFS('ルール'!$A$5:$A$204,G200,'ルール'!$B$5:$B$204,B200,'ルール'!$C$5:$C$204,C200,'ルール'!$D$5:$D$204,"承認",'ルール'!$E$5:$E$204,"&lt;&gt;",'ルール'!$F$5:$F$204,"&lt;="&amp;TODAY(),'ルール'!$G$5:$G$204,"&gt;="&amp;TODAY(),'ルール'!$H$5:$H$204,"&lt;&gt;")&gt;0,COUNTIFS('市場'!$A$5:$A$104,B200,'市場'!$E$5:$E$104,"&lt;&gt;",'市場'!$G$5:$G$104,"&gt;="&amp;TODAY(),'市場'!$H$5:$H$104,"承認",'市場'!$I$5:$I$104,"&lt;&gt;")&gt;0,COUNTIFS('カテゴリ'!$A$5:$A$104,C200,'カテゴリ'!$E$5:$E$104,"&lt;&gt;")&gt;0),"承認","確認待ち")))</x:f>
      </x:c>
      <x:c r="J200" s="25" t="str">
        <x:f>IF(A200="","",IF(OR(H200="",COUNTIFS('ルール'!$A$5:$A$204,G200,'ルール'!$F$5:$F$204,"&lt;&gt;",'ルール'!$G$5:$G$204,"&lt;&gt;")=0),"見直し日なし",IF(OR(H200&lt;TODAY(),COUNTIFS('ルール'!$A$5:$A$204,G200,'ルール'!$F$5:$F$204,"&lt;="&amp;TODAY(),'ルール'!$G$5:$G$204,"&gt;="&amp;TODAY(),'ルール'!$E$5:$E$204,"&lt;&gt;",'ルール'!$H$5:$H$204,"&lt;&gt;")=0,COUNTIFS('市場'!$A$5:$A$104,B200,'市場'!$G$5:$G$104,"&gt;="&amp;TODAY(),'市場'!$E$5:$E$104,"&lt;&gt;",'市場'!$I$5:$I$104,"&lt;&gt;")=0),"要見直し","有効")))</x:f>
      </x:c>
      <x:c r="K200" s="25" t="str">
        <x:f>IF(A200="","",IF(I200="承認","利用可",IF(COUNTIFS('代替品'!$B$5:$B$204,B200,'代替品'!$C$5:$C$204,C200,'代替品'!$D$5:$D$204,A200,'代替品'!$F$5:$F$204,"承認",'代替品'!$H$5:$H$204,"&lt;="&amp;TODAY(),'代替品'!$I$5:$I$204,"&gt;="&amp;TODAY(),'代替品'!$J$5:$J$204,"&lt;&gt;")&gt;0,"利用可","対応必要")))</x:f>
      </x:c>
      <x:c r="L200" s="25"/>
    </x:row>
    <x:row r="201">
      <x:c r="A201" s="25"/>
      <x:c r="B201" s="25"/>
      <x:c r="C201" s="25"/>
      <x:c r="D201" s="25"/>
      <x:c r="E201" s="25"/>
      <x:c r="F201" s="25"/>
      <x:c r="G201" s="25"/>
      <x:c r="H201" s="34"/>
      <x:c r="I201" s="25" t="str">
        <x:f>IF(A201="","",IF(OR(D201="不可",E201="不可",F201="不可",COUNTIFS('ルール'!$A$5:$A$204,G201,'ルール'!$D$5:$D$204,"不可")&gt;0,COUNTIFS('市場'!$A$5:$A$104,B201,'市場'!$H$5:$H$104,"不可")&gt;0),"不可",IF(AND(D201="承認",E201="承認",F201="承認",H201&lt;&gt;"",H201&gt;=TODAY(),L201&lt;&gt;"",COUNTIFS('ルール'!$A$5:$A$204,G201,'ルール'!$B$5:$B$204,B201,'ルール'!$C$5:$C$204,C201,'ルール'!$D$5:$D$204,"承認",'ルール'!$E$5:$E$204,"&lt;&gt;",'ルール'!$F$5:$F$204,"&lt;="&amp;TODAY(),'ルール'!$G$5:$G$204,"&gt;="&amp;TODAY(),'ルール'!$H$5:$H$204,"&lt;&gt;")&gt;0,COUNTIFS('市場'!$A$5:$A$104,B201,'市場'!$E$5:$E$104,"&lt;&gt;",'市場'!$G$5:$G$104,"&gt;="&amp;TODAY(),'市場'!$H$5:$H$104,"承認",'市場'!$I$5:$I$104,"&lt;&gt;")&gt;0,COUNTIFS('カテゴリ'!$A$5:$A$104,C201,'カテゴリ'!$E$5:$E$104,"&lt;&gt;")&gt;0),"承認","確認待ち")))</x:f>
      </x:c>
      <x:c r="J201" s="25" t="str">
        <x:f>IF(A201="","",IF(OR(H201="",COUNTIFS('ルール'!$A$5:$A$204,G201,'ルール'!$F$5:$F$204,"&lt;&gt;",'ルール'!$G$5:$G$204,"&lt;&gt;")=0),"見直し日なし",IF(OR(H201&lt;TODAY(),COUNTIFS('ルール'!$A$5:$A$204,G201,'ルール'!$F$5:$F$204,"&lt;="&amp;TODAY(),'ルール'!$G$5:$G$204,"&gt;="&amp;TODAY(),'ルール'!$E$5:$E$204,"&lt;&gt;",'ルール'!$H$5:$H$204,"&lt;&gt;")=0,COUNTIFS('市場'!$A$5:$A$104,B201,'市場'!$G$5:$G$104,"&gt;="&amp;TODAY(),'市場'!$E$5:$E$104,"&lt;&gt;",'市場'!$I$5:$I$104,"&lt;&gt;")=0),"要見直し","有効")))</x:f>
      </x:c>
      <x:c r="K201" s="25" t="str">
        <x:f>IF(A201="","",IF(I201="承認","利用可",IF(COUNTIFS('代替品'!$B$5:$B$204,B201,'代替品'!$C$5:$C$204,C201,'代替品'!$D$5:$D$204,A201,'代替品'!$F$5:$F$204,"承認",'代替品'!$H$5:$H$204,"&lt;="&amp;TODAY(),'代替品'!$I$5:$I$204,"&gt;="&amp;TODAY(),'代替品'!$J$5:$J$204,"&lt;&gt;")&gt;0,"利用可","対応必要")))</x:f>
      </x:c>
      <x:c r="L201" s="25"/>
    </x:row>
    <x:row r="202">
      <x:c r="A202" s="25"/>
      <x:c r="B202" s="25"/>
      <x:c r="C202" s="25"/>
      <x:c r="D202" s="25"/>
      <x:c r="E202" s="25"/>
      <x:c r="F202" s="25"/>
      <x:c r="G202" s="25"/>
      <x:c r="H202" s="34"/>
      <x:c r="I202" s="25" t="str">
        <x:f>IF(A202="","",IF(OR(D202="不可",E202="不可",F202="不可",COUNTIFS('ルール'!$A$5:$A$204,G202,'ルール'!$D$5:$D$204,"不可")&gt;0,COUNTIFS('市場'!$A$5:$A$104,B202,'市場'!$H$5:$H$104,"不可")&gt;0),"不可",IF(AND(D202="承認",E202="承認",F202="承認",H202&lt;&gt;"",H202&gt;=TODAY(),L202&lt;&gt;"",COUNTIFS('ルール'!$A$5:$A$204,G202,'ルール'!$B$5:$B$204,B202,'ルール'!$C$5:$C$204,C202,'ルール'!$D$5:$D$204,"承認",'ルール'!$E$5:$E$204,"&lt;&gt;",'ルール'!$F$5:$F$204,"&lt;="&amp;TODAY(),'ルール'!$G$5:$G$204,"&gt;="&amp;TODAY(),'ルール'!$H$5:$H$204,"&lt;&gt;")&gt;0,COUNTIFS('市場'!$A$5:$A$104,B202,'市場'!$E$5:$E$104,"&lt;&gt;",'市場'!$G$5:$G$104,"&gt;="&amp;TODAY(),'市場'!$H$5:$H$104,"承認",'市場'!$I$5:$I$104,"&lt;&gt;")&gt;0,COUNTIFS('カテゴリ'!$A$5:$A$104,C202,'カテゴリ'!$E$5:$E$104,"&lt;&gt;")&gt;0),"承認","確認待ち")))</x:f>
      </x:c>
      <x:c r="J202" s="25" t="str">
        <x:f>IF(A202="","",IF(OR(H202="",COUNTIFS('ルール'!$A$5:$A$204,G202,'ルール'!$F$5:$F$204,"&lt;&gt;",'ルール'!$G$5:$G$204,"&lt;&gt;")=0),"見直し日なし",IF(OR(H202&lt;TODAY(),COUNTIFS('ルール'!$A$5:$A$204,G202,'ルール'!$F$5:$F$204,"&lt;="&amp;TODAY(),'ルール'!$G$5:$G$204,"&gt;="&amp;TODAY(),'ルール'!$E$5:$E$204,"&lt;&gt;",'ルール'!$H$5:$H$204,"&lt;&gt;")=0,COUNTIFS('市場'!$A$5:$A$104,B202,'市場'!$G$5:$G$104,"&gt;="&amp;TODAY(),'市場'!$E$5:$E$104,"&lt;&gt;",'市場'!$I$5:$I$104,"&lt;&gt;")=0),"要見直し","有効")))</x:f>
      </x:c>
      <x:c r="K202" s="25" t="str">
        <x:f>IF(A202="","",IF(I202="承認","利用可",IF(COUNTIFS('代替品'!$B$5:$B$204,B202,'代替品'!$C$5:$C$204,C202,'代替品'!$D$5:$D$204,A202,'代替品'!$F$5:$F$204,"承認",'代替品'!$H$5:$H$204,"&lt;="&amp;TODAY(),'代替品'!$I$5:$I$204,"&gt;="&amp;TODAY(),'代替品'!$J$5:$J$204,"&lt;&gt;")&gt;0,"利用可","対応必要")))</x:f>
      </x:c>
      <x:c r="L202" s="25"/>
    </x:row>
    <x:row r="203">
      <x:c r="A203" s="25"/>
      <x:c r="B203" s="25"/>
      <x:c r="C203" s="25"/>
      <x:c r="D203" s="25"/>
      <x:c r="E203" s="25"/>
      <x:c r="F203" s="25"/>
      <x:c r="G203" s="25"/>
      <x:c r="H203" s="34"/>
      <x:c r="I203" s="25" t="str">
        <x:f>IF(A203="","",IF(OR(D203="不可",E203="不可",F203="不可",COUNTIFS('ルール'!$A$5:$A$204,G203,'ルール'!$D$5:$D$204,"不可")&gt;0,COUNTIFS('市場'!$A$5:$A$104,B203,'市場'!$H$5:$H$104,"不可")&gt;0),"不可",IF(AND(D203="承認",E203="承認",F203="承認",H203&lt;&gt;"",H203&gt;=TODAY(),L203&lt;&gt;"",COUNTIFS('ルール'!$A$5:$A$204,G203,'ルール'!$B$5:$B$204,B203,'ルール'!$C$5:$C$204,C203,'ルール'!$D$5:$D$204,"承認",'ルール'!$E$5:$E$204,"&lt;&gt;",'ルール'!$F$5:$F$204,"&lt;="&amp;TODAY(),'ルール'!$G$5:$G$204,"&gt;="&amp;TODAY(),'ルール'!$H$5:$H$204,"&lt;&gt;")&gt;0,COUNTIFS('市場'!$A$5:$A$104,B203,'市場'!$E$5:$E$104,"&lt;&gt;",'市場'!$G$5:$G$104,"&gt;="&amp;TODAY(),'市場'!$H$5:$H$104,"承認",'市場'!$I$5:$I$104,"&lt;&gt;")&gt;0,COUNTIFS('カテゴリ'!$A$5:$A$104,C203,'カテゴリ'!$E$5:$E$104,"&lt;&gt;")&gt;0),"承認","確認待ち")))</x:f>
      </x:c>
      <x:c r="J203" s="25" t="str">
        <x:f>IF(A203="","",IF(OR(H203="",COUNTIFS('ルール'!$A$5:$A$204,G203,'ルール'!$F$5:$F$204,"&lt;&gt;",'ルール'!$G$5:$G$204,"&lt;&gt;")=0),"見直し日なし",IF(OR(H203&lt;TODAY(),COUNTIFS('ルール'!$A$5:$A$204,G203,'ルール'!$F$5:$F$204,"&lt;="&amp;TODAY(),'ルール'!$G$5:$G$204,"&gt;="&amp;TODAY(),'ルール'!$E$5:$E$204,"&lt;&gt;",'ルール'!$H$5:$H$204,"&lt;&gt;")=0,COUNTIFS('市場'!$A$5:$A$104,B203,'市場'!$G$5:$G$104,"&gt;="&amp;TODAY(),'市場'!$E$5:$E$104,"&lt;&gt;",'市場'!$I$5:$I$104,"&lt;&gt;")=0),"要見直し","有効")))</x:f>
      </x:c>
      <x:c r="K203" s="25" t="str">
        <x:f>IF(A203="","",IF(I203="承認","利用可",IF(COUNTIFS('代替品'!$B$5:$B$204,B203,'代替品'!$C$5:$C$204,C203,'代替品'!$D$5:$D$204,A203,'代替品'!$F$5:$F$204,"承認",'代替品'!$H$5:$H$204,"&lt;="&amp;TODAY(),'代替品'!$I$5:$I$204,"&gt;="&amp;TODAY(),'代替品'!$J$5:$J$204,"&lt;&gt;")&gt;0,"利用可","対応必要")))</x:f>
      </x:c>
      <x:c r="L203" s="25"/>
    </x:row>
    <x:row r="204">
      <x:c r="A204" s="25"/>
      <x:c r="B204" s="25"/>
      <x:c r="C204" s="25"/>
      <x:c r="D204" s="25"/>
      <x:c r="E204" s="25"/>
      <x:c r="F204" s="25"/>
      <x:c r="G204" s="25"/>
      <x:c r="H204" s="34"/>
      <x:c r="I204" s="25" t="str">
        <x:f>IF(A204="","",IF(OR(D204="不可",E204="不可",F204="不可",COUNTIFS('ルール'!$A$5:$A$204,G204,'ルール'!$D$5:$D$204,"不可")&gt;0,COUNTIFS('市場'!$A$5:$A$104,B204,'市場'!$H$5:$H$104,"不可")&gt;0),"不可",IF(AND(D204="承認",E204="承認",F204="承認",H204&lt;&gt;"",H204&gt;=TODAY(),L204&lt;&gt;"",COUNTIFS('ルール'!$A$5:$A$204,G204,'ルール'!$B$5:$B$204,B204,'ルール'!$C$5:$C$204,C204,'ルール'!$D$5:$D$204,"承認",'ルール'!$E$5:$E$204,"&lt;&gt;",'ルール'!$F$5:$F$204,"&lt;="&amp;TODAY(),'ルール'!$G$5:$G$204,"&gt;="&amp;TODAY(),'ルール'!$H$5:$H$204,"&lt;&gt;")&gt;0,COUNTIFS('市場'!$A$5:$A$104,B204,'市場'!$E$5:$E$104,"&lt;&gt;",'市場'!$G$5:$G$104,"&gt;="&amp;TODAY(),'市場'!$H$5:$H$104,"承認",'市場'!$I$5:$I$104,"&lt;&gt;")&gt;0,COUNTIFS('カテゴリ'!$A$5:$A$104,C204,'カテゴリ'!$E$5:$E$104,"&lt;&gt;")&gt;0),"承認","確認待ち")))</x:f>
      </x:c>
      <x:c r="J204" s="25" t="str">
        <x:f>IF(A204="","",IF(OR(H204="",COUNTIFS('ルール'!$A$5:$A$204,G204,'ルール'!$F$5:$F$204,"&lt;&gt;",'ルール'!$G$5:$G$204,"&lt;&gt;")=0),"見直し日なし",IF(OR(H204&lt;TODAY(),COUNTIFS('ルール'!$A$5:$A$204,G204,'ルール'!$F$5:$F$204,"&lt;="&amp;TODAY(),'ルール'!$G$5:$G$204,"&gt;="&amp;TODAY(),'ルール'!$E$5:$E$204,"&lt;&gt;",'ルール'!$H$5:$H$204,"&lt;&gt;")=0,COUNTIFS('市場'!$A$5:$A$104,B204,'市場'!$G$5:$G$104,"&gt;="&amp;TODAY(),'市場'!$E$5:$E$104,"&lt;&gt;",'市場'!$I$5:$I$104,"&lt;&gt;")=0),"要見直し","有効")))</x:f>
      </x:c>
      <x:c r="K204" s="25" t="str">
        <x:f>IF(A204="","",IF(I204="承認","利用可",IF(COUNTIFS('代替品'!$B$5:$B$204,B204,'代替品'!$C$5:$C$204,C204,'代替品'!$D$5:$D$204,A204,'代替品'!$F$5:$F$204,"承認",'代替品'!$H$5:$H$204,"&lt;="&amp;TODAY(),'代替品'!$I$5:$I$204,"&gt;="&amp;TODAY(),'代替品'!$J$5:$J$204,"&lt;&gt;")&gt;0,"利用可","対応必要")))</x:f>
      </x:c>
      <x:c r="L204" s="25"/>
    </x:row>
  </x:sheetData>
  <x:mergeCells>
    <x:mergeCell ref="A1:L1"/>
    <x:mergeCell ref="A2:L2"/>
  </x:mergeCells>
  <x:dataValidations count="1">
    <x:dataValidation type="list" sqref="D5:F204">
      <x:formula1>"承認,確認待ち,不可"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3B8C8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12" hidden="0" customWidth="1"/>
    <x:col min="3" max="3" width="14" hidden="0" customWidth="1"/>
    <x:col min="4" max="4" width="18" hidden="0" customWidth="1"/>
    <x:col min="5" max="5" width="20" hidden="0" customWidth="1"/>
    <x:col min="6" max="6" width="16" hidden="0" customWidth="1"/>
    <x:col min="7" max="7" width="34" hidden="0" customWidth="1"/>
    <x:col min="8" max="8" width="13" hidden="0" customWidth="1"/>
    <x:col min="9" max="9" width="13" hidden="0" customWidth="1"/>
    <x:col min="10" max="10" width="46" hidden="0" customWidth="1"/>
  </x:cols>
  <x:sheetData>
    <x:row r="1" ht="34" customHeight="1">
      <x:c r="A1" s="31" t="str">
        <x:v>2027年 法人ギフト国・カテゴリ適格性台帳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</x:row>
    <x:row r="2" ht="23" customHeight="1">
      <x:c r="A2" s="32" t="str">
        <x:v>第4.0版 · 2026-10-21 · 記入用テンプレート（例示行付き）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</x:row>
    <x:row r="4" ht="30" customHeight="1">
      <x:c r="A4" s="27" t="str">
        <x:v>代替品ID</x:v>
      </x:c>
      <x:c r="B4" s="27" t="str">
        <x:v>市場ID</x:v>
      </x:c>
      <x:c r="C4" s="27" t="str">
        <x:v>カテゴリID</x:v>
      </x:c>
      <x:c r="D4" s="27" t="str">
        <x:v>元の商品管理番号</x:v>
      </x:c>
      <x:c r="E4" s="27" t="str">
        <x:v>代替商品の管理番号</x:v>
      </x:c>
      <x:c r="F4" s="27" t="str">
        <x:v>承認状態</x:v>
      </x:c>
      <x:c r="G4" s="27" t="str">
        <x:v>理由</x:v>
      </x:c>
      <x:c r="H4" s="27" t="str">
        <x:v>発効日</x:v>
      </x:c>
      <x:c r="I4" s="27" t="str">
        <x:v>次回確認日</x:v>
      </x:c>
      <x:c r="J4" s="27" t="str">
        <x:v>根拠URL</x:v>
      </x:c>
      <x:c r="K4" s="30"/>
      <x:c r="L4" s="30"/>
    </x:row>
    <x:row r="5">
      <x:c r="A5" s="25" t="str">
        <x:v>SUB-TW-FOOD-01</x:v>
      </x:c>
      <x:c r="B5" s="25" t="str">
        <x:v>TW</x:v>
      </x:c>
      <x:c r="C5" s="25" t="str">
        <x:v>FOOD</x:v>
      </x:c>
      <x:c r="D5" s="25" t="str">
        <x:v>SKU-FOOD-01</x:v>
      </x:c>
      <x:c r="E5" s="25" t="str">
        <x:v>SKU-FOOD-02</x:v>
      </x:c>
      <x:c r="F5" s="25" t="str">
        <x:v>確認待ち</x:v>
      </x:c>
      <x:c r="G5" s="25" t="str">
        <x:v>例示—使用前に置換</x:v>
      </x:c>
      <x:c r="H5" s="34" t="d">
        <x:v>2026-10-21T00:00:00.000Z</x:v>
      </x:c>
      <x:c r="I5" s="34" t="d">
        <x:v>2027-01-21T00:00:00.000Z</x:v>
      </x:c>
      <x:c r="J5" s="25" t="str"/>
      <x:c r="K5" s="30"/>
      <x:c r="L5" s="30"/>
    </x:row>
    <x:row r="6">
      <x:c r="A6" s="25" t="str">
        <x:v>SUB-JP-FOOD-01</x:v>
      </x:c>
      <x:c r="B6" s="25" t="str">
        <x:v>JP</x:v>
      </x:c>
      <x:c r="C6" s="25" t="str">
        <x:v>FOOD</x:v>
      </x:c>
      <x:c r="D6" s="25" t="str">
        <x:v>SKU-FOOD-01</x:v>
      </x:c>
      <x:c r="E6" s="25" t="str">
        <x:v>SKU-FOOD-02</x:v>
      </x:c>
      <x:c r="F6" s="25" t="str">
        <x:v>確認待ち</x:v>
      </x:c>
      <x:c r="G6" s="25" t="str">
        <x:v>例示—使用前に置換</x:v>
      </x:c>
      <x:c r="H6" s="34" t="d">
        <x:v>2026-10-21T00:00:00.000Z</x:v>
      </x:c>
      <x:c r="I6" s="34" t="d">
        <x:v>2027-01-21T00:00:00.000Z</x:v>
      </x:c>
      <x:c r="J6" s="25" t="str"/>
      <x:c r="K6" s="30"/>
      <x:c r="L6" s="30"/>
    </x:row>
    <x:row r="7">
      <x:c r="A7" s="25"/>
      <x:c r="B7" s="25"/>
      <x:c r="C7" s="25"/>
      <x:c r="D7" s="25"/>
      <x:c r="E7" s="25"/>
      <x:c r="F7" s="25"/>
      <x:c r="G7" s="25"/>
      <x:c r="H7" s="34"/>
      <x:c r="I7" s="34"/>
      <x:c r="J7" s="25"/>
      <x:c r="K7" s="30"/>
      <x:c r="L7" s="30"/>
    </x:row>
    <x:row r="8">
      <x:c r="A8" s="25"/>
      <x:c r="B8" s="25"/>
      <x:c r="C8" s="25"/>
      <x:c r="D8" s="25"/>
      <x:c r="E8" s="25"/>
      <x:c r="F8" s="25"/>
      <x:c r="G8" s="25"/>
      <x:c r="H8" s="34"/>
      <x:c r="I8" s="34"/>
      <x:c r="J8" s="25"/>
      <x:c r="K8" s="30"/>
      <x:c r="L8" s="30"/>
    </x:row>
    <x:row r="9">
      <x:c r="A9" s="25"/>
      <x:c r="B9" s="25"/>
      <x:c r="C9" s="25"/>
      <x:c r="D9" s="25"/>
      <x:c r="E9" s="25"/>
      <x:c r="F9" s="25"/>
      <x:c r="G9" s="25"/>
      <x:c r="H9" s="34"/>
      <x:c r="I9" s="34"/>
      <x:c r="J9" s="25"/>
      <x:c r="K9" s="30"/>
      <x:c r="L9" s="30"/>
    </x:row>
    <x:row r="10">
      <x:c r="A10" s="25"/>
      <x:c r="B10" s="25"/>
      <x:c r="C10" s="25"/>
      <x:c r="D10" s="25"/>
      <x:c r="E10" s="25"/>
      <x:c r="F10" s="25"/>
      <x:c r="G10" s="25"/>
      <x:c r="H10" s="34"/>
      <x:c r="I10" s="34"/>
      <x:c r="J10" s="25"/>
      <x:c r="K10" s="30"/>
      <x:c r="L10" s="30"/>
    </x:row>
    <x:row r="11">
      <x:c r="A11" s="25"/>
      <x:c r="B11" s="25"/>
      <x:c r="C11" s="25"/>
      <x:c r="D11" s="25"/>
      <x:c r="E11" s="25"/>
      <x:c r="F11" s="25"/>
      <x:c r="G11" s="25"/>
      <x:c r="H11" s="34"/>
      <x:c r="I11" s="34"/>
      <x:c r="J11" s="25"/>
      <x:c r="K11" s="30"/>
      <x:c r="L11" s="30"/>
    </x:row>
    <x:row r="12">
      <x:c r="A12" s="25"/>
      <x:c r="B12" s="25"/>
      <x:c r="C12" s="25"/>
      <x:c r="D12" s="25"/>
      <x:c r="E12" s="25"/>
      <x:c r="F12" s="25"/>
      <x:c r="G12" s="25"/>
      <x:c r="H12" s="34"/>
      <x:c r="I12" s="34"/>
      <x:c r="J12" s="25"/>
      <x:c r="K12" s="30"/>
      <x:c r="L12" s="30"/>
    </x:row>
    <x:row r="13">
      <x:c r="A13" s="25"/>
      <x:c r="B13" s="25"/>
      <x:c r="C13" s="25"/>
      <x:c r="D13" s="25"/>
      <x:c r="E13" s="25"/>
      <x:c r="F13" s="25"/>
      <x:c r="G13" s="25"/>
      <x:c r="H13" s="34"/>
      <x:c r="I13" s="34"/>
      <x:c r="J13" s="25"/>
      <x:c r="K13" s="30"/>
      <x:c r="L13" s="30"/>
    </x:row>
    <x:row r="14">
      <x:c r="A14" s="25"/>
      <x:c r="B14" s="25"/>
      <x:c r="C14" s="25"/>
      <x:c r="D14" s="25"/>
      <x:c r="E14" s="25"/>
      <x:c r="F14" s="25"/>
      <x:c r="G14" s="25"/>
      <x:c r="H14" s="34"/>
      <x:c r="I14" s="34"/>
      <x:c r="J14" s="25"/>
      <x:c r="K14" s="30"/>
      <x:c r="L14" s="30"/>
    </x:row>
    <x:row r="15">
      <x:c r="A15" s="25"/>
      <x:c r="B15" s="25"/>
      <x:c r="C15" s="25"/>
      <x:c r="D15" s="25"/>
      <x:c r="E15" s="25"/>
      <x:c r="F15" s="25"/>
      <x:c r="G15" s="25"/>
      <x:c r="H15" s="34"/>
      <x:c r="I15" s="34"/>
      <x:c r="J15" s="25"/>
      <x:c r="K15" s="30"/>
      <x:c r="L15" s="30"/>
    </x:row>
    <x:row r="16">
      <x:c r="A16" s="25"/>
      <x:c r="B16" s="25"/>
      <x:c r="C16" s="25"/>
      <x:c r="D16" s="25"/>
      <x:c r="E16" s="25"/>
      <x:c r="F16" s="25"/>
      <x:c r="G16" s="25"/>
      <x:c r="H16" s="34"/>
      <x:c r="I16" s="34"/>
      <x:c r="J16" s="25"/>
      <x:c r="K16" s="30"/>
      <x:c r="L16" s="30"/>
    </x:row>
    <x:row r="17">
      <x:c r="A17" s="25"/>
      <x:c r="B17" s="25"/>
      <x:c r="C17" s="25"/>
      <x:c r="D17" s="25"/>
      <x:c r="E17" s="25"/>
      <x:c r="F17" s="25"/>
      <x:c r="G17" s="25"/>
      <x:c r="H17" s="34"/>
      <x:c r="I17" s="34"/>
      <x:c r="J17" s="25"/>
      <x:c r="K17" s="30"/>
      <x:c r="L17" s="30"/>
    </x:row>
    <x:row r="18">
      <x:c r="A18" s="25"/>
      <x:c r="B18" s="25"/>
      <x:c r="C18" s="25"/>
      <x:c r="D18" s="25"/>
      <x:c r="E18" s="25"/>
      <x:c r="F18" s="25"/>
      <x:c r="G18" s="25"/>
      <x:c r="H18" s="34"/>
      <x:c r="I18" s="34"/>
      <x:c r="J18" s="25"/>
      <x:c r="K18" s="30"/>
      <x:c r="L18" s="30"/>
    </x:row>
    <x:row r="19">
      <x:c r="A19" s="25"/>
      <x:c r="B19" s="25"/>
      <x:c r="C19" s="25"/>
      <x:c r="D19" s="25"/>
      <x:c r="E19" s="25"/>
      <x:c r="F19" s="25"/>
      <x:c r="G19" s="25"/>
      <x:c r="H19" s="34"/>
      <x:c r="I19" s="34"/>
      <x:c r="J19" s="25"/>
      <x:c r="K19" s="30"/>
      <x:c r="L19" s="30"/>
    </x:row>
    <x:row r="20">
      <x:c r="A20" s="25"/>
      <x:c r="B20" s="25"/>
      <x:c r="C20" s="25"/>
      <x:c r="D20" s="25"/>
      <x:c r="E20" s="25"/>
      <x:c r="F20" s="25"/>
      <x:c r="G20" s="25"/>
      <x:c r="H20" s="34"/>
      <x:c r="I20" s="34"/>
      <x:c r="J20" s="25"/>
      <x:c r="K20" s="30"/>
      <x:c r="L20" s="30"/>
    </x:row>
    <x:row r="21">
      <x:c r="A21" s="25"/>
      <x:c r="B21" s="25"/>
      <x:c r="C21" s="25"/>
      <x:c r="D21" s="25"/>
      <x:c r="E21" s="25"/>
      <x:c r="F21" s="25"/>
      <x:c r="G21" s="25"/>
      <x:c r="H21" s="34"/>
      <x:c r="I21" s="34"/>
      <x:c r="J21" s="25"/>
      <x:c r="K21" s="30"/>
      <x:c r="L21" s="30"/>
    </x:row>
    <x:row r="22">
      <x:c r="A22" s="25"/>
      <x:c r="B22" s="25"/>
      <x:c r="C22" s="25"/>
      <x:c r="D22" s="25"/>
      <x:c r="E22" s="25"/>
      <x:c r="F22" s="25"/>
      <x:c r="G22" s="25"/>
      <x:c r="H22" s="34"/>
      <x:c r="I22" s="34"/>
      <x:c r="J22" s="25"/>
      <x:c r="K22" s="30"/>
      <x:c r="L22" s="30"/>
    </x:row>
    <x:row r="23">
      <x:c r="A23" s="25"/>
      <x:c r="B23" s="25"/>
      <x:c r="C23" s="25"/>
      <x:c r="D23" s="25"/>
      <x:c r="E23" s="25"/>
      <x:c r="F23" s="25"/>
      <x:c r="G23" s="25"/>
      <x:c r="H23" s="34"/>
      <x:c r="I23" s="34"/>
      <x:c r="J23" s="25"/>
      <x:c r="K23" s="30"/>
      <x:c r="L23" s="30"/>
    </x:row>
    <x:row r="24">
      <x:c r="A24" s="25"/>
      <x:c r="B24" s="25"/>
      <x:c r="C24" s="25"/>
      <x:c r="D24" s="25"/>
      <x:c r="E24" s="25"/>
      <x:c r="F24" s="25"/>
      <x:c r="G24" s="25"/>
      <x:c r="H24" s="34"/>
      <x:c r="I24" s="34"/>
      <x:c r="J24" s="25"/>
      <x:c r="K24" s="30"/>
      <x:c r="L24" s="30"/>
    </x:row>
    <x:row r="25">
      <x:c r="A25" s="25"/>
      <x:c r="B25" s="25"/>
      <x:c r="C25" s="25"/>
      <x:c r="D25" s="25"/>
      <x:c r="E25" s="25"/>
      <x:c r="F25" s="25"/>
      <x:c r="G25" s="25"/>
      <x:c r="H25" s="34"/>
      <x:c r="I25" s="34"/>
      <x:c r="J25" s="25"/>
      <x:c r="K25" s="30"/>
      <x:c r="L25" s="30"/>
    </x:row>
    <x:row r="26">
      <x:c r="A26" s="25"/>
      <x:c r="B26" s="25"/>
      <x:c r="C26" s="25"/>
      <x:c r="D26" s="25"/>
      <x:c r="E26" s="25"/>
      <x:c r="F26" s="25"/>
      <x:c r="G26" s="25"/>
      <x:c r="H26" s="34"/>
      <x:c r="I26" s="34"/>
      <x:c r="J26" s="25"/>
      <x:c r="K26" s="30"/>
      <x:c r="L26" s="30"/>
    </x:row>
    <x:row r="27">
      <x:c r="A27" s="25"/>
      <x:c r="B27" s="25"/>
      <x:c r="C27" s="25"/>
      <x:c r="D27" s="25"/>
      <x:c r="E27" s="25"/>
      <x:c r="F27" s="25"/>
      <x:c r="G27" s="25"/>
      <x:c r="H27" s="34"/>
      <x:c r="I27" s="34"/>
      <x:c r="J27" s="25"/>
      <x:c r="K27" s="30"/>
      <x:c r="L27" s="30"/>
    </x:row>
    <x:row r="28">
      <x:c r="A28" s="25"/>
      <x:c r="B28" s="25"/>
      <x:c r="C28" s="25"/>
      <x:c r="D28" s="25"/>
      <x:c r="E28" s="25"/>
      <x:c r="F28" s="25"/>
      <x:c r="G28" s="25"/>
      <x:c r="H28" s="34"/>
      <x:c r="I28" s="34"/>
      <x:c r="J28" s="25"/>
      <x:c r="K28" s="30"/>
      <x:c r="L28" s="30"/>
    </x:row>
    <x:row r="29">
      <x:c r="A29" s="25"/>
      <x:c r="B29" s="25"/>
      <x:c r="C29" s="25"/>
      <x:c r="D29" s="25"/>
      <x:c r="E29" s="25"/>
      <x:c r="F29" s="25"/>
      <x:c r="G29" s="25"/>
      <x:c r="H29" s="34"/>
      <x:c r="I29" s="34"/>
      <x:c r="J29" s="25"/>
      <x:c r="K29" s="30"/>
      <x:c r="L29" s="30"/>
    </x:row>
    <x:row r="30">
      <x:c r="A30" s="25"/>
      <x:c r="B30" s="25"/>
      <x:c r="C30" s="25"/>
      <x:c r="D30" s="25"/>
      <x:c r="E30" s="25"/>
      <x:c r="F30" s="25"/>
      <x:c r="G30" s="25"/>
      <x:c r="H30" s="34"/>
      <x:c r="I30" s="34"/>
      <x:c r="J30" s="25"/>
      <x:c r="K30" s="30"/>
      <x:c r="L30" s="30"/>
    </x:row>
    <x:row r="31">
      <x:c r="A31" s="25"/>
      <x:c r="B31" s="25"/>
      <x:c r="C31" s="25"/>
      <x:c r="D31" s="25"/>
      <x:c r="E31" s="25"/>
      <x:c r="F31" s="25"/>
      <x:c r="G31" s="25"/>
      <x:c r="H31" s="34"/>
      <x:c r="I31" s="34"/>
      <x:c r="J31" s="25"/>
      <x:c r="K31" s="30"/>
      <x:c r="L31" s="30"/>
    </x:row>
    <x:row r="32">
      <x:c r="A32" s="25"/>
      <x:c r="B32" s="25"/>
      <x:c r="C32" s="25"/>
      <x:c r="D32" s="25"/>
      <x:c r="E32" s="25"/>
      <x:c r="F32" s="25"/>
      <x:c r="G32" s="25"/>
      <x:c r="H32" s="34"/>
      <x:c r="I32" s="34"/>
      <x:c r="J32" s="25"/>
      <x:c r="K32" s="30"/>
      <x:c r="L32" s="30"/>
    </x:row>
    <x:row r="33">
      <x:c r="A33" s="25"/>
      <x:c r="B33" s="25"/>
      <x:c r="C33" s="25"/>
      <x:c r="D33" s="25"/>
      <x:c r="E33" s="25"/>
      <x:c r="F33" s="25"/>
      <x:c r="G33" s="25"/>
      <x:c r="H33" s="34"/>
      <x:c r="I33" s="34"/>
      <x:c r="J33" s="25"/>
      <x:c r="K33" s="30"/>
      <x:c r="L33" s="30"/>
    </x:row>
    <x:row r="34">
      <x:c r="A34" s="25"/>
      <x:c r="B34" s="25"/>
      <x:c r="C34" s="25"/>
      <x:c r="D34" s="25"/>
      <x:c r="E34" s="25"/>
      <x:c r="F34" s="25"/>
      <x:c r="G34" s="25"/>
      <x:c r="H34" s="34"/>
      <x:c r="I34" s="34"/>
      <x:c r="J34" s="25"/>
      <x:c r="K34" s="30"/>
      <x:c r="L34" s="30"/>
    </x:row>
    <x:row r="35">
      <x:c r="A35" s="25"/>
      <x:c r="B35" s="25"/>
      <x:c r="C35" s="25"/>
      <x:c r="D35" s="25"/>
      <x:c r="E35" s="25"/>
      <x:c r="F35" s="25"/>
      <x:c r="G35" s="25"/>
      <x:c r="H35" s="34"/>
      <x:c r="I35" s="34"/>
      <x:c r="J35" s="25"/>
      <x:c r="K35" s="30"/>
      <x:c r="L35" s="30"/>
    </x:row>
    <x:row r="36">
      <x:c r="A36" s="25"/>
      <x:c r="B36" s="25"/>
      <x:c r="C36" s="25"/>
      <x:c r="D36" s="25"/>
      <x:c r="E36" s="25"/>
      <x:c r="F36" s="25"/>
      <x:c r="G36" s="25"/>
      <x:c r="H36" s="34"/>
      <x:c r="I36" s="34"/>
      <x:c r="J36" s="25"/>
      <x:c r="K36" s="30"/>
      <x:c r="L36" s="30"/>
    </x:row>
    <x:row r="37">
      <x:c r="A37" s="25"/>
      <x:c r="B37" s="25"/>
      <x:c r="C37" s="25"/>
      <x:c r="D37" s="25"/>
      <x:c r="E37" s="25"/>
      <x:c r="F37" s="25"/>
      <x:c r="G37" s="25"/>
      <x:c r="H37" s="34"/>
      <x:c r="I37" s="34"/>
      <x:c r="J37" s="25"/>
      <x:c r="K37" s="30"/>
      <x:c r="L37" s="30"/>
    </x:row>
    <x:row r="38">
      <x:c r="A38" s="25"/>
      <x:c r="B38" s="25"/>
      <x:c r="C38" s="25"/>
      <x:c r="D38" s="25"/>
      <x:c r="E38" s="25"/>
      <x:c r="F38" s="25"/>
      <x:c r="G38" s="25"/>
      <x:c r="H38" s="34"/>
      <x:c r="I38" s="34"/>
      <x:c r="J38" s="25"/>
      <x:c r="K38" s="30"/>
      <x:c r="L38" s="30"/>
    </x:row>
    <x:row r="39">
      <x:c r="A39" s="25"/>
      <x:c r="B39" s="25"/>
      <x:c r="C39" s="25"/>
      <x:c r="D39" s="25"/>
      <x:c r="E39" s="25"/>
      <x:c r="F39" s="25"/>
      <x:c r="G39" s="25"/>
      <x:c r="H39" s="34"/>
      <x:c r="I39" s="34"/>
      <x:c r="J39" s="25"/>
      <x:c r="K39" s="30"/>
      <x:c r="L39" s="30"/>
    </x:row>
    <x:row r="40">
      <x:c r="A40" s="25"/>
      <x:c r="B40" s="25"/>
      <x:c r="C40" s="25"/>
      <x:c r="D40" s="25"/>
      <x:c r="E40" s="25"/>
      <x:c r="F40" s="25"/>
      <x:c r="G40" s="25"/>
      <x:c r="H40" s="34"/>
      <x:c r="I40" s="34"/>
      <x:c r="J40" s="25"/>
      <x:c r="K40" s="30"/>
      <x:c r="L40" s="30"/>
    </x:row>
    <x:row r="41">
      <x:c r="A41" s="25"/>
      <x:c r="B41" s="25"/>
      <x:c r="C41" s="25"/>
      <x:c r="D41" s="25"/>
      <x:c r="E41" s="25"/>
      <x:c r="F41" s="25"/>
      <x:c r="G41" s="25"/>
      <x:c r="H41" s="34"/>
      <x:c r="I41" s="34"/>
      <x:c r="J41" s="25"/>
      <x:c r="K41" s="30"/>
      <x:c r="L41" s="30"/>
    </x:row>
    <x:row r="42">
      <x:c r="A42" s="25"/>
      <x:c r="B42" s="25"/>
      <x:c r="C42" s="25"/>
      <x:c r="D42" s="25"/>
      <x:c r="E42" s="25"/>
      <x:c r="F42" s="25"/>
      <x:c r="G42" s="25"/>
      <x:c r="H42" s="34"/>
      <x:c r="I42" s="34"/>
      <x:c r="J42" s="25"/>
      <x:c r="K42" s="30"/>
      <x:c r="L42" s="30"/>
    </x:row>
    <x:row r="43">
      <x:c r="A43" s="25"/>
      <x:c r="B43" s="25"/>
      <x:c r="C43" s="25"/>
      <x:c r="D43" s="25"/>
      <x:c r="E43" s="25"/>
      <x:c r="F43" s="25"/>
      <x:c r="G43" s="25"/>
      <x:c r="H43" s="34"/>
      <x:c r="I43" s="34"/>
      <x:c r="J43" s="25"/>
      <x:c r="K43" s="30"/>
      <x:c r="L43" s="30"/>
    </x:row>
    <x:row r="44">
      <x:c r="A44" s="25"/>
      <x:c r="B44" s="25"/>
      <x:c r="C44" s="25"/>
      <x:c r="D44" s="25"/>
      <x:c r="E44" s="25"/>
      <x:c r="F44" s="25"/>
      <x:c r="G44" s="25"/>
      <x:c r="H44" s="34"/>
      <x:c r="I44" s="34"/>
      <x:c r="J44" s="25"/>
      <x:c r="K44" s="30"/>
      <x:c r="L44" s="30"/>
    </x:row>
    <x:row r="45">
      <x:c r="A45" s="25"/>
      <x:c r="B45" s="25"/>
      <x:c r="C45" s="25"/>
      <x:c r="D45" s="25"/>
      <x:c r="E45" s="25"/>
      <x:c r="F45" s="25"/>
      <x:c r="G45" s="25"/>
      <x:c r="H45" s="34"/>
      <x:c r="I45" s="34"/>
      <x:c r="J45" s="25"/>
      <x:c r="K45" s="30"/>
      <x:c r="L45" s="30"/>
    </x:row>
    <x:row r="46">
      <x:c r="A46" s="25"/>
      <x:c r="B46" s="25"/>
      <x:c r="C46" s="25"/>
      <x:c r="D46" s="25"/>
      <x:c r="E46" s="25"/>
      <x:c r="F46" s="25"/>
      <x:c r="G46" s="25"/>
      <x:c r="H46" s="34"/>
      <x:c r="I46" s="34"/>
      <x:c r="J46" s="25"/>
      <x:c r="K46" s="30"/>
      <x:c r="L46" s="30"/>
    </x:row>
    <x:row r="47">
      <x:c r="A47" s="25"/>
      <x:c r="B47" s="25"/>
      <x:c r="C47" s="25"/>
      <x:c r="D47" s="25"/>
      <x:c r="E47" s="25"/>
      <x:c r="F47" s="25"/>
      <x:c r="G47" s="25"/>
      <x:c r="H47" s="34"/>
      <x:c r="I47" s="34"/>
      <x:c r="J47" s="25"/>
      <x:c r="K47" s="30"/>
      <x:c r="L47" s="30"/>
    </x:row>
    <x:row r="48">
      <x:c r="A48" s="25"/>
      <x:c r="B48" s="25"/>
      <x:c r="C48" s="25"/>
      <x:c r="D48" s="25"/>
      <x:c r="E48" s="25"/>
      <x:c r="F48" s="25"/>
      <x:c r="G48" s="25"/>
      <x:c r="H48" s="34"/>
      <x:c r="I48" s="34"/>
      <x:c r="J48" s="25"/>
      <x:c r="K48" s="30"/>
      <x:c r="L48" s="30"/>
    </x:row>
    <x:row r="49">
      <x:c r="A49" s="25"/>
      <x:c r="B49" s="25"/>
      <x:c r="C49" s="25"/>
      <x:c r="D49" s="25"/>
      <x:c r="E49" s="25"/>
      <x:c r="F49" s="25"/>
      <x:c r="G49" s="25"/>
      <x:c r="H49" s="34"/>
      <x:c r="I49" s="34"/>
      <x:c r="J49" s="25"/>
      <x:c r="K49" s="30"/>
      <x:c r="L49" s="30"/>
    </x:row>
    <x:row r="50">
      <x:c r="A50" s="25"/>
      <x:c r="B50" s="25"/>
      <x:c r="C50" s="25"/>
      <x:c r="D50" s="25"/>
      <x:c r="E50" s="25"/>
      <x:c r="F50" s="25"/>
      <x:c r="G50" s="25"/>
      <x:c r="H50" s="34"/>
      <x:c r="I50" s="34"/>
      <x:c r="J50" s="25"/>
      <x:c r="K50" s="30"/>
      <x:c r="L50" s="30"/>
    </x:row>
    <x:row r="51">
      <x:c r="A51" s="25"/>
      <x:c r="B51" s="25"/>
      <x:c r="C51" s="25"/>
      <x:c r="D51" s="25"/>
      <x:c r="E51" s="25"/>
      <x:c r="F51" s="25"/>
      <x:c r="G51" s="25"/>
      <x:c r="H51" s="34"/>
      <x:c r="I51" s="34"/>
      <x:c r="J51" s="25"/>
      <x:c r="K51" s="30"/>
      <x:c r="L51" s="30"/>
    </x:row>
    <x:row r="52">
      <x:c r="A52" s="25"/>
      <x:c r="B52" s="25"/>
      <x:c r="C52" s="25"/>
      <x:c r="D52" s="25"/>
      <x:c r="E52" s="25"/>
      <x:c r="F52" s="25"/>
      <x:c r="G52" s="25"/>
      <x:c r="H52" s="34"/>
      <x:c r="I52" s="34"/>
      <x:c r="J52" s="25"/>
      <x:c r="K52" s="30"/>
      <x:c r="L52" s="30"/>
    </x:row>
    <x:row r="53">
      <x:c r="A53" s="25"/>
      <x:c r="B53" s="25"/>
      <x:c r="C53" s="25"/>
      <x:c r="D53" s="25"/>
      <x:c r="E53" s="25"/>
      <x:c r="F53" s="25"/>
      <x:c r="G53" s="25"/>
      <x:c r="H53" s="34"/>
      <x:c r="I53" s="34"/>
      <x:c r="J53" s="25"/>
      <x:c r="K53" s="30"/>
      <x:c r="L53" s="30"/>
    </x:row>
    <x:row r="54">
      <x:c r="A54" s="25"/>
      <x:c r="B54" s="25"/>
      <x:c r="C54" s="25"/>
      <x:c r="D54" s="25"/>
      <x:c r="E54" s="25"/>
      <x:c r="F54" s="25"/>
      <x:c r="G54" s="25"/>
      <x:c r="H54" s="34"/>
      <x:c r="I54" s="34"/>
      <x:c r="J54" s="25"/>
      <x:c r="K54" s="30"/>
      <x:c r="L54" s="30"/>
    </x:row>
    <x:row r="55">
      <x:c r="A55" s="25"/>
      <x:c r="B55" s="25"/>
      <x:c r="C55" s="25"/>
      <x:c r="D55" s="25"/>
      <x:c r="E55" s="25"/>
      <x:c r="F55" s="25"/>
      <x:c r="G55" s="25"/>
      <x:c r="H55" s="34"/>
      <x:c r="I55" s="34"/>
      <x:c r="J55" s="25"/>
      <x:c r="K55" s="30"/>
      <x:c r="L55" s="30"/>
    </x:row>
    <x:row r="56">
      <x:c r="A56" s="25"/>
      <x:c r="B56" s="25"/>
      <x:c r="C56" s="25"/>
      <x:c r="D56" s="25"/>
      <x:c r="E56" s="25"/>
      <x:c r="F56" s="25"/>
      <x:c r="G56" s="25"/>
      <x:c r="H56" s="34"/>
      <x:c r="I56" s="34"/>
      <x:c r="J56" s="25"/>
      <x:c r="K56" s="30"/>
      <x:c r="L56" s="30"/>
    </x:row>
    <x:row r="57">
      <x:c r="A57" s="25"/>
      <x:c r="B57" s="25"/>
      <x:c r="C57" s="25"/>
      <x:c r="D57" s="25"/>
      <x:c r="E57" s="25"/>
      <x:c r="F57" s="25"/>
      <x:c r="G57" s="25"/>
      <x:c r="H57" s="34"/>
      <x:c r="I57" s="34"/>
      <x:c r="J57" s="25"/>
      <x:c r="K57" s="30"/>
      <x:c r="L57" s="30"/>
    </x:row>
    <x:row r="58">
      <x:c r="A58" s="25"/>
      <x:c r="B58" s="25"/>
      <x:c r="C58" s="25"/>
      <x:c r="D58" s="25"/>
      <x:c r="E58" s="25"/>
      <x:c r="F58" s="25"/>
      <x:c r="G58" s="25"/>
      <x:c r="H58" s="34"/>
      <x:c r="I58" s="34"/>
      <x:c r="J58" s="25"/>
      <x:c r="K58" s="30"/>
      <x:c r="L58" s="30"/>
    </x:row>
    <x:row r="59">
      <x:c r="A59" s="25"/>
      <x:c r="B59" s="25"/>
      <x:c r="C59" s="25"/>
      <x:c r="D59" s="25"/>
      <x:c r="E59" s="25"/>
      <x:c r="F59" s="25"/>
      <x:c r="G59" s="25"/>
      <x:c r="H59" s="34"/>
      <x:c r="I59" s="34"/>
      <x:c r="J59" s="25"/>
      <x:c r="K59" s="30"/>
      <x:c r="L59" s="30"/>
    </x:row>
    <x:row r="60">
      <x:c r="A60" s="25"/>
      <x:c r="B60" s="25"/>
      <x:c r="C60" s="25"/>
      <x:c r="D60" s="25"/>
      <x:c r="E60" s="25"/>
      <x:c r="F60" s="25"/>
      <x:c r="G60" s="25"/>
      <x:c r="H60" s="34"/>
      <x:c r="I60" s="34"/>
      <x:c r="J60" s="25"/>
      <x:c r="K60" s="30"/>
      <x:c r="L60" s="30"/>
    </x:row>
    <x:row r="61">
      <x:c r="A61" s="25"/>
      <x:c r="B61" s="25"/>
      <x:c r="C61" s="25"/>
      <x:c r="D61" s="25"/>
      <x:c r="E61" s="25"/>
      <x:c r="F61" s="25"/>
      <x:c r="G61" s="25"/>
      <x:c r="H61" s="34"/>
      <x:c r="I61" s="34"/>
      <x:c r="J61" s="25"/>
      <x:c r="K61" s="30"/>
      <x:c r="L61" s="30"/>
    </x:row>
    <x:row r="62">
      <x:c r="A62" s="25"/>
      <x:c r="B62" s="25"/>
      <x:c r="C62" s="25"/>
      <x:c r="D62" s="25"/>
      <x:c r="E62" s="25"/>
      <x:c r="F62" s="25"/>
      <x:c r="G62" s="25"/>
      <x:c r="H62" s="34"/>
      <x:c r="I62" s="34"/>
      <x:c r="J62" s="25"/>
      <x:c r="K62" s="30"/>
      <x:c r="L62" s="30"/>
    </x:row>
    <x:row r="63">
      <x:c r="A63" s="25"/>
      <x:c r="B63" s="25"/>
      <x:c r="C63" s="25"/>
      <x:c r="D63" s="25"/>
      <x:c r="E63" s="25"/>
      <x:c r="F63" s="25"/>
      <x:c r="G63" s="25"/>
      <x:c r="H63" s="34"/>
      <x:c r="I63" s="34"/>
      <x:c r="J63" s="25"/>
      <x:c r="K63" s="30"/>
      <x:c r="L63" s="30"/>
    </x:row>
    <x:row r="64">
      <x:c r="A64" s="25"/>
      <x:c r="B64" s="25"/>
      <x:c r="C64" s="25"/>
      <x:c r="D64" s="25"/>
      <x:c r="E64" s="25"/>
      <x:c r="F64" s="25"/>
      <x:c r="G64" s="25"/>
      <x:c r="H64" s="34"/>
      <x:c r="I64" s="34"/>
      <x:c r="J64" s="25"/>
      <x:c r="K64" s="30"/>
      <x:c r="L64" s="30"/>
    </x:row>
    <x:row r="65">
      <x:c r="A65" s="25"/>
      <x:c r="B65" s="25"/>
      <x:c r="C65" s="25"/>
      <x:c r="D65" s="25"/>
      <x:c r="E65" s="25"/>
      <x:c r="F65" s="25"/>
      <x:c r="G65" s="25"/>
      <x:c r="H65" s="34"/>
      <x:c r="I65" s="34"/>
      <x:c r="J65" s="25"/>
      <x:c r="K65" s="30"/>
      <x:c r="L65" s="30"/>
    </x:row>
    <x:row r="66">
      <x:c r="A66" s="25"/>
      <x:c r="B66" s="25"/>
      <x:c r="C66" s="25"/>
      <x:c r="D66" s="25"/>
      <x:c r="E66" s="25"/>
      <x:c r="F66" s="25"/>
      <x:c r="G66" s="25"/>
      <x:c r="H66" s="34"/>
      <x:c r="I66" s="34"/>
      <x:c r="J66" s="25"/>
      <x:c r="K66" s="30"/>
      <x:c r="L66" s="30"/>
    </x:row>
    <x:row r="67">
      <x:c r="A67" s="25"/>
      <x:c r="B67" s="25"/>
      <x:c r="C67" s="25"/>
      <x:c r="D67" s="25"/>
      <x:c r="E67" s="25"/>
      <x:c r="F67" s="25"/>
      <x:c r="G67" s="25"/>
      <x:c r="H67" s="34"/>
      <x:c r="I67" s="34"/>
      <x:c r="J67" s="25"/>
      <x:c r="K67" s="30"/>
      <x:c r="L67" s="30"/>
    </x:row>
    <x:row r="68">
      <x:c r="A68" s="25"/>
      <x:c r="B68" s="25"/>
      <x:c r="C68" s="25"/>
      <x:c r="D68" s="25"/>
      <x:c r="E68" s="25"/>
      <x:c r="F68" s="25"/>
      <x:c r="G68" s="25"/>
      <x:c r="H68" s="34"/>
      <x:c r="I68" s="34"/>
      <x:c r="J68" s="25"/>
      <x:c r="K68" s="30"/>
      <x:c r="L68" s="30"/>
    </x:row>
    <x:row r="69">
      <x:c r="A69" s="25"/>
      <x:c r="B69" s="25"/>
      <x:c r="C69" s="25"/>
      <x:c r="D69" s="25"/>
      <x:c r="E69" s="25"/>
      <x:c r="F69" s="25"/>
      <x:c r="G69" s="25"/>
      <x:c r="H69" s="34"/>
      <x:c r="I69" s="34"/>
      <x:c r="J69" s="25"/>
      <x:c r="K69" s="30"/>
      <x:c r="L69" s="30"/>
    </x:row>
    <x:row r="70">
      <x:c r="A70" s="25"/>
      <x:c r="B70" s="25"/>
      <x:c r="C70" s="25"/>
      <x:c r="D70" s="25"/>
      <x:c r="E70" s="25"/>
      <x:c r="F70" s="25"/>
      <x:c r="G70" s="25"/>
      <x:c r="H70" s="34"/>
      <x:c r="I70" s="34"/>
      <x:c r="J70" s="25"/>
      <x:c r="K70" s="30"/>
      <x:c r="L70" s="30"/>
    </x:row>
    <x:row r="71">
      <x:c r="A71" s="25"/>
      <x:c r="B71" s="25"/>
      <x:c r="C71" s="25"/>
      <x:c r="D71" s="25"/>
      <x:c r="E71" s="25"/>
      <x:c r="F71" s="25"/>
      <x:c r="G71" s="25"/>
      <x:c r="H71" s="34"/>
      <x:c r="I71" s="34"/>
      <x:c r="J71" s="25"/>
      <x:c r="K71" s="30"/>
      <x:c r="L71" s="30"/>
    </x:row>
    <x:row r="72">
      <x:c r="A72" s="25"/>
      <x:c r="B72" s="25"/>
      <x:c r="C72" s="25"/>
      <x:c r="D72" s="25"/>
      <x:c r="E72" s="25"/>
      <x:c r="F72" s="25"/>
      <x:c r="G72" s="25"/>
      <x:c r="H72" s="34"/>
      <x:c r="I72" s="34"/>
      <x:c r="J72" s="25"/>
      <x:c r="K72" s="30"/>
      <x:c r="L72" s="30"/>
    </x:row>
    <x:row r="73">
      <x:c r="A73" s="25"/>
      <x:c r="B73" s="25"/>
      <x:c r="C73" s="25"/>
      <x:c r="D73" s="25"/>
      <x:c r="E73" s="25"/>
      <x:c r="F73" s="25"/>
      <x:c r="G73" s="25"/>
      <x:c r="H73" s="34"/>
      <x:c r="I73" s="34"/>
      <x:c r="J73" s="25"/>
      <x:c r="K73" s="30"/>
      <x:c r="L73" s="30"/>
    </x:row>
    <x:row r="74">
      <x:c r="A74" s="25"/>
      <x:c r="B74" s="25"/>
      <x:c r="C74" s="25"/>
      <x:c r="D74" s="25"/>
      <x:c r="E74" s="25"/>
      <x:c r="F74" s="25"/>
      <x:c r="G74" s="25"/>
      <x:c r="H74" s="34"/>
      <x:c r="I74" s="34"/>
      <x:c r="J74" s="25"/>
      <x:c r="K74" s="30"/>
      <x:c r="L74" s="30"/>
    </x:row>
    <x:row r="75">
      <x:c r="A75" s="25"/>
      <x:c r="B75" s="25"/>
      <x:c r="C75" s="25"/>
      <x:c r="D75" s="25"/>
      <x:c r="E75" s="25"/>
      <x:c r="F75" s="25"/>
      <x:c r="G75" s="25"/>
      <x:c r="H75" s="34"/>
      <x:c r="I75" s="34"/>
      <x:c r="J75" s="25"/>
      <x:c r="K75" s="30"/>
      <x:c r="L75" s="30"/>
    </x:row>
    <x:row r="76">
      <x:c r="A76" s="25"/>
      <x:c r="B76" s="25"/>
      <x:c r="C76" s="25"/>
      <x:c r="D76" s="25"/>
      <x:c r="E76" s="25"/>
      <x:c r="F76" s="25"/>
      <x:c r="G76" s="25"/>
      <x:c r="H76" s="34"/>
      <x:c r="I76" s="34"/>
      <x:c r="J76" s="25"/>
      <x:c r="K76" s="30"/>
      <x:c r="L76" s="30"/>
    </x:row>
    <x:row r="77">
      <x:c r="A77" s="25"/>
      <x:c r="B77" s="25"/>
      <x:c r="C77" s="25"/>
      <x:c r="D77" s="25"/>
      <x:c r="E77" s="25"/>
      <x:c r="F77" s="25"/>
      <x:c r="G77" s="25"/>
      <x:c r="H77" s="34"/>
      <x:c r="I77" s="34"/>
      <x:c r="J77" s="25"/>
      <x:c r="K77" s="30"/>
      <x:c r="L77" s="30"/>
    </x:row>
    <x:row r="78">
      <x:c r="A78" s="25"/>
      <x:c r="B78" s="25"/>
      <x:c r="C78" s="25"/>
      <x:c r="D78" s="25"/>
      <x:c r="E78" s="25"/>
      <x:c r="F78" s="25"/>
      <x:c r="G78" s="25"/>
      <x:c r="H78" s="34"/>
      <x:c r="I78" s="34"/>
      <x:c r="J78" s="25"/>
      <x:c r="K78" s="30"/>
      <x:c r="L78" s="30"/>
    </x:row>
    <x:row r="79">
      <x:c r="A79" s="25"/>
      <x:c r="B79" s="25"/>
      <x:c r="C79" s="25"/>
      <x:c r="D79" s="25"/>
      <x:c r="E79" s="25"/>
      <x:c r="F79" s="25"/>
      <x:c r="G79" s="25"/>
      <x:c r="H79" s="34"/>
      <x:c r="I79" s="34"/>
      <x:c r="J79" s="25"/>
      <x:c r="K79" s="30"/>
      <x:c r="L79" s="30"/>
    </x:row>
    <x:row r="80">
      <x:c r="A80" s="25"/>
      <x:c r="B80" s="25"/>
      <x:c r="C80" s="25"/>
      <x:c r="D80" s="25"/>
      <x:c r="E80" s="25"/>
      <x:c r="F80" s="25"/>
      <x:c r="G80" s="25"/>
      <x:c r="H80" s="34"/>
      <x:c r="I80" s="34"/>
      <x:c r="J80" s="25"/>
      <x:c r="K80" s="30"/>
      <x:c r="L80" s="30"/>
    </x:row>
    <x:row r="81">
      <x:c r="A81" s="25"/>
      <x:c r="B81" s="25"/>
      <x:c r="C81" s="25"/>
      <x:c r="D81" s="25"/>
      <x:c r="E81" s="25"/>
      <x:c r="F81" s="25"/>
      <x:c r="G81" s="25"/>
      <x:c r="H81" s="34"/>
      <x:c r="I81" s="34"/>
      <x:c r="J81" s="25"/>
      <x:c r="K81" s="30"/>
      <x:c r="L81" s="30"/>
    </x:row>
    <x:row r="82">
      <x:c r="A82" s="25"/>
      <x:c r="B82" s="25"/>
      <x:c r="C82" s="25"/>
      <x:c r="D82" s="25"/>
      <x:c r="E82" s="25"/>
      <x:c r="F82" s="25"/>
      <x:c r="G82" s="25"/>
      <x:c r="H82" s="34"/>
      <x:c r="I82" s="34"/>
      <x:c r="J82" s="25"/>
      <x:c r="K82" s="30"/>
      <x:c r="L82" s="30"/>
    </x:row>
    <x:row r="83">
      <x:c r="A83" s="25"/>
      <x:c r="B83" s="25"/>
      <x:c r="C83" s="25"/>
      <x:c r="D83" s="25"/>
      <x:c r="E83" s="25"/>
      <x:c r="F83" s="25"/>
      <x:c r="G83" s="25"/>
      <x:c r="H83" s="34"/>
      <x:c r="I83" s="34"/>
      <x:c r="J83" s="25"/>
      <x:c r="K83" s="30"/>
      <x:c r="L83" s="30"/>
    </x:row>
    <x:row r="84">
      <x:c r="A84" s="25"/>
      <x:c r="B84" s="25"/>
      <x:c r="C84" s="25"/>
      <x:c r="D84" s="25"/>
      <x:c r="E84" s="25"/>
      <x:c r="F84" s="25"/>
      <x:c r="G84" s="25"/>
      <x:c r="H84" s="34"/>
      <x:c r="I84" s="34"/>
      <x:c r="J84" s="25"/>
      <x:c r="K84" s="30"/>
      <x:c r="L84" s="30"/>
    </x:row>
    <x:row r="85">
      <x:c r="A85" s="25"/>
      <x:c r="B85" s="25"/>
      <x:c r="C85" s="25"/>
      <x:c r="D85" s="25"/>
      <x:c r="E85" s="25"/>
      <x:c r="F85" s="25"/>
      <x:c r="G85" s="25"/>
      <x:c r="H85" s="34"/>
      <x:c r="I85" s="34"/>
      <x:c r="J85" s="25"/>
      <x:c r="K85" s="30"/>
      <x:c r="L85" s="30"/>
    </x:row>
    <x:row r="86">
      <x:c r="A86" s="25"/>
      <x:c r="B86" s="25"/>
      <x:c r="C86" s="25"/>
      <x:c r="D86" s="25"/>
      <x:c r="E86" s="25"/>
      <x:c r="F86" s="25"/>
      <x:c r="G86" s="25"/>
      <x:c r="H86" s="34"/>
      <x:c r="I86" s="34"/>
      <x:c r="J86" s="25"/>
      <x:c r="K86" s="30"/>
      <x:c r="L86" s="30"/>
    </x:row>
    <x:row r="87">
      <x:c r="A87" s="25"/>
      <x:c r="B87" s="25"/>
      <x:c r="C87" s="25"/>
      <x:c r="D87" s="25"/>
      <x:c r="E87" s="25"/>
      <x:c r="F87" s="25"/>
      <x:c r="G87" s="25"/>
      <x:c r="H87" s="34"/>
      <x:c r="I87" s="34"/>
      <x:c r="J87" s="25"/>
      <x:c r="K87" s="30"/>
      <x:c r="L87" s="30"/>
    </x:row>
    <x:row r="88">
      <x:c r="A88" s="25"/>
      <x:c r="B88" s="25"/>
      <x:c r="C88" s="25"/>
      <x:c r="D88" s="25"/>
      <x:c r="E88" s="25"/>
      <x:c r="F88" s="25"/>
      <x:c r="G88" s="25"/>
      <x:c r="H88" s="34"/>
      <x:c r="I88" s="34"/>
      <x:c r="J88" s="25"/>
      <x:c r="K88" s="30"/>
      <x:c r="L88" s="30"/>
    </x:row>
    <x:row r="89">
      <x:c r="A89" s="25"/>
      <x:c r="B89" s="25"/>
      <x:c r="C89" s="25"/>
      <x:c r="D89" s="25"/>
      <x:c r="E89" s="25"/>
      <x:c r="F89" s="25"/>
      <x:c r="G89" s="25"/>
      <x:c r="H89" s="34"/>
      <x:c r="I89" s="34"/>
      <x:c r="J89" s="25"/>
      <x:c r="K89" s="30"/>
      <x:c r="L89" s="30"/>
    </x:row>
    <x:row r="90">
      <x:c r="A90" s="25"/>
      <x:c r="B90" s="25"/>
      <x:c r="C90" s="25"/>
      <x:c r="D90" s="25"/>
      <x:c r="E90" s="25"/>
      <x:c r="F90" s="25"/>
      <x:c r="G90" s="25"/>
      <x:c r="H90" s="34"/>
      <x:c r="I90" s="34"/>
      <x:c r="J90" s="25"/>
      <x:c r="K90" s="30"/>
      <x:c r="L90" s="30"/>
    </x:row>
    <x:row r="91">
      <x:c r="A91" s="25"/>
      <x:c r="B91" s="25"/>
      <x:c r="C91" s="25"/>
      <x:c r="D91" s="25"/>
      <x:c r="E91" s="25"/>
      <x:c r="F91" s="25"/>
      <x:c r="G91" s="25"/>
      <x:c r="H91" s="34"/>
      <x:c r="I91" s="34"/>
      <x:c r="J91" s="25"/>
      <x:c r="K91" s="30"/>
      <x:c r="L91" s="30"/>
    </x:row>
    <x:row r="92">
      <x:c r="A92" s="25"/>
      <x:c r="B92" s="25"/>
      <x:c r="C92" s="25"/>
      <x:c r="D92" s="25"/>
      <x:c r="E92" s="25"/>
      <x:c r="F92" s="25"/>
      <x:c r="G92" s="25"/>
      <x:c r="H92" s="34"/>
      <x:c r="I92" s="34"/>
      <x:c r="J92" s="25"/>
      <x:c r="K92" s="30"/>
      <x:c r="L92" s="30"/>
    </x:row>
    <x:row r="93">
      <x:c r="A93" s="25"/>
      <x:c r="B93" s="25"/>
      <x:c r="C93" s="25"/>
      <x:c r="D93" s="25"/>
      <x:c r="E93" s="25"/>
      <x:c r="F93" s="25"/>
      <x:c r="G93" s="25"/>
      <x:c r="H93" s="34"/>
      <x:c r="I93" s="34"/>
      <x:c r="J93" s="25"/>
      <x:c r="K93" s="30"/>
      <x:c r="L93" s="30"/>
    </x:row>
    <x:row r="94">
      <x:c r="A94" s="25"/>
      <x:c r="B94" s="25"/>
      <x:c r="C94" s="25"/>
      <x:c r="D94" s="25"/>
      <x:c r="E94" s="25"/>
      <x:c r="F94" s="25"/>
      <x:c r="G94" s="25"/>
      <x:c r="H94" s="34"/>
      <x:c r="I94" s="34"/>
      <x:c r="J94" s="25"/>
      <x:c r="K94" s="30"/>
      <x:c r="L94" s="30"/>
    </x:row>
    <x:row r="95">
      <x:c r="A95" s="25"/>
      <x:c r="B95" s="25"/>
      <x:c r="C95" s="25"/>
      <x:c r="D95" s="25"/>
      <x:c r="E95" s="25"/>
      <x:c r="F95" s="25"/>
      <x:c r="G95" s="25"/>
      <x:c r="H95" s="34"/>
      <x:c r="I95" s="34"/>
      <x:c r="J95" s="25"/>
      <x:c r="K95" s="30"/>
      <x:c r="L95" s="30"/>
    </x:row>
    <x:row r="96">
      <x:c r="A96" s="25"/>
      <x:c r="B96" s="25"/>
      <x:c r="C96" s="25"/>
      <x:c r="D96" s="25"/>
      <x:c r="E96" s="25"/>
      <x:c r="F96" s="25"/>
      <x:c r="G96" s="25"/>
      <x:c r="H96" s="34"/>
      <x:c r="I96" s="34"/>
      <x:c r="J96" s="25"/>
      <x:c r="K96" s="30"/>
      <x:c r="L96" s="30"/>
    </x:row>
    <x:row r="97">
      <x:c r="A97" s="25"/>
      <x:c r="B97" s="25"/>
      <x:c r="C97" s="25"/>
      <x:c r="D97" s="25"/>
      <x:c r="E97" s="25"/>
      <x:c r="F97" s="25"/>
      <x:c r="G97" s="25"/>
      <x:c r="H97" s="34"/>
      <x:c r="I97" s="34"/>
      <x:c r="J97" s="25"/>
      <x:c r="K97" s="30"/>
      <x:c r="L97" s="30"/>
    </x:row>
    <x:row r="98">
      <x:c r="A98" s="25"/>
      <x:c r="B98" s="25"/>
      <x:c r="C98" s="25"/>
      <x:c r="D98" s="25"/>
      <x:c r="E98" s="25"/>
      <x:c r="F98" s="25"/>
      <x:c r="G98" s="25"/>
      <x:c r="H98" s="34"/>
      <x:c r="I98" s="34"/>
      <x:c r="J98" s="25"/>
      <x:c r="K98" s="30"/>
      <x:c r="L98" s="30"/>
    </x:row>
    <x:row r="99">
      <x:c r="A99" s="25"/>
      <x:c r="B99" s="25"/>
      <x:c r="C99" s="25"/>
      <x:c r="D99" s="25"/>
      <x:c r="E99" s="25"/>
      <x:c r="F99" s="25"/>
      <x:c r="G99" s="25"/>
      <x:c r="H99" s="34"/>
      <x:c r="I99" s="34"/>
      <x:c r="J99" s="25"/>
      <x:c r="K99" s="30"/>
      <x:c r="L99" s="30"/>
    </x:row>
    <x:row r="100">
      <x:c r="A100" s="25"/>
      <x:c r="B100" s="25"/>
      <x:c r="C100" s="25"/>
      <x:c r="D100" s="25"/>
      <x:c r="E100" s="25"/>
      <x:c r="F100" s="25"/>
      <x:c r="G100" s="25"/>
      <x:c r="H100" s="34"/>
      <x:c r="I100" s="34"/>
      <x:c r="J100" s="25"/>
      <x:c r="K100" s="30"/>
      <x:c r="L100" s="30"/>
    </x:row>
    <x:row r="101">
      <x:c r="A101" s="25"/>
      <x:c r="B101" s="25"/>
      <x:c r="C101" s="25"/>
      <x:c r="D101" s="25"/>
      <x:c r="E101" s="25"/>
      <x:c r="F101" s="25"/>
      <x:c r="G101" s="25"/>
      <x:c r="H101" s="34"/>
      <x:c r="I101" s="34"/>
      <x:c r="J101" s="25"/>
      <x:c r="K101" s="30"/>
      <x:c r="L101" s="30"/>
    </x:row>
    <x:row r="102">
      <x:c r="A102" s="25"/>
      <x:c r="B102" s="25"/>
      <x:c r="C102" s="25"/>
      <x:c r="D102" s="25"/>
      <x:c r="E102" s="25"/>
      <x:c r="F102" s="25"/>
      <x:c r="G102" s="25"/>
      <x:c r="H102" s="34"/>
      <x:c r="I102" s="34"/>
      <x:c r="J102" s="25"/>
      <x:c r="K102" s="30"/>
      <x:c r="L102" s="30"/>
    </x:row>
    <x:row r="103">
      <x:c r="A103" s="25"/>
      <x:c r="B103" s="25"/>
      <x:c r="C103" s="25"/>
      <x:c r="D103" s="25"/>
      <x:c r="E103" s="25"/>
      <x:c r="F103" s="25"/>
      <x:c r="G103" s="25"/>
      <x:c r="H103" s="34"/>
      <x:c r="I103" s="34"/>
      <x:c r="J103" s="25"/>
      <x:c r="K103" s="30"/>
      <x:c r="L103" s="30"/>
    </x:row>
    <x:row r="104">
      <x:c r="A104" s="25"/>
      <x:c r="B104" s="25"/>
      <x:c r="C104" s="25"/>
      <x:c r="D104" s="25"/>
      <x:c r="E104" s="25"/>
      <x:c r="F104" s="25"/>
      <x:c r="G104" s="25"/>
      <x:c r="H104" s="34"/>
      <x:c r="I104" s="34"/>
      <x:c r="J104" s="25"/>
      <x:c r="K104" s="30"/>
      <x:c r="L104" s="30"/>
    </x:row>
    <x:row r="105">
      <x:c r="A105" s="25"/>
      <x:c r="B105" s="25"/>
      <x:c r="C105" s="25"/>
      <x:c r="D105" s="25"/>
      <x:c r="E105" s="25"/>
      <x:c r="F105" s="25"/>
      <x:c r="G105" s="25"/>
      <x:c r="H105" s="34"/>
      <x:c r="I105" s="34"/>
      <x:c r="J105" s="25"/>
      <x:c r="K105" s="30"/>
      <x:c r="L105" s="30"/>
    </x:row>
    <x:row r="106">
      <x:c r="A106" s="25"/>
      <x:c r="B106" s="25"/>
      <x:c r="C106" s="25"/>
      <x:c r="D106" s="25"/>
      <x:c r="E106" s="25"/>
      <x:c r="F106" s="25"/>
      <x:c r="G106" s="25"/>
      <x:c r="H106" s="34"/>
      <x:c r="I106" s="34"/>
      <x:c r="J106" s="25"/>
      <x:c r="K106" s="30"/>
      <x:c r="L106" s="30"/>
    </x:row>
    <x:row r="107">
      <x:c r="A107" s="25"/>
      <x:c r="B107" s="25"/>
      <x:c r="C107" s="25"/>
      <x:c r="D107" s="25"/>
      <x:c r="E107" s="25"/>
      <x:c r="F107" s="25"/>
      <x:c r="G107" s="25"/>
      <x:c r="H107" s="34"/>
      <x:c r="I107" s="34"/>
      <x:c r="J107" s="25"/>
      <x:c r="K107" s="30"/>
      <x:c r="L107" s="30"/>
    </x:row>
    <x:row r="108">
      <x:c r="A108" s="25"/>
      <x:c r="B108" s="25"/>
      <x:c r="C108" s="25"/>
      <x:c r="D108" s="25"/>
      <x:c r="E108" s="25"/>
      <x:c r="F108" s="25"/>
      <x:c r="G108" s="25"/>
      <x:c r="H108" s="34"/>
      <x:c r="I108" s="34"/>
      <x:c r="J108" s="25"/>
      <x:c r="K108" s="30"/>
      <x:c r="L108" s="30"/>
    </x:row>
    <x:row r="109">
      <x:c r="A109" s="25"/>
      <x:c r="B109" s="25"/>
      <x:c r="C109" s="25"/>
      <x:c r="D109" s="25"/>
      <x:c r="E109" s="25"/>
      <x:c r="F109" s="25"/>
      <x:c r="G109" s="25"/>
      <x:c r="H109" s="34"/>
      <x:c r="I109" s="34"/>
      <x:c r="J109" s="25"/>
      <x:c r="K109" s="30"/>
      <x:c r="L109" s="30"/>
    </x:row>
    <x:row r="110">
      <x:c r="A110" s="25"/>
      <x:c r="B110" s="25"/>
      <x:c r="C110" s="25"/>
      <x:c r="D110" s="25"/>
      <x:c r="E110" s="25"/>
      <x:c r="F110" s="25"/>
      <x:c r="G110" s="25"/>
      <x:c r="H110" s="34"/>
      <x:c r="I110" s="34"/>
      <x:c r="J110" s="25"/>
      <x:c r="K110" s="30"/>
      <x:c r="L110" s="30"/>
    </x:row>
    <x:row r="111">
      <x:c r="A111" s="25"/>
      <x:c r="B111" s="25"/>
      <x:c r="C111" s="25"/>
      <x:c r="D111" s="25"/>
      <x:c r="E111" s="25"/>
      <x:c r="F111" s="25"/>
      <x:c r="G111" s="25"/>
      <x:c r="H111" s="34"/>
      <x:c r="I111" s="34"/>
      <x:c r="J111" s="25"/>
      <x:c r="K111" s="30"/>
      <x:c r="L111" s="30"/>
    </x:row>
    <x:row r="112">
      <x:c r="A112" s="25"/>
      <x:c r="B112" s="25"/>
      <x:c r="C112" s="25"/>
      <x:c r="D112" s="25"/>
      <x:c r="E112" s="25"/>
      <x:c r="F112" s="25"/>
      <x:c r="G112" s="25"/>
      <x:c r="H112" s="34"/>
      <x:c r="I112" s="34"/>
      <x:c r="J112" s="25"/>
      <x:c r="K112" s="30"/>
      <x:c r="L112" s="30"/>
    </x:row>
    <x:row r="113">
      <x:c r="A113" s="25"/>
      <x:c r="B113" s="25"/>
      <x:c r="C113" s="25"/>
      <x:c r="D113" s="25"/>
      <x:c r="E113" s="25"/>
      <x:c r="F113" s="25"/>
      <x:c r="G113" s="25"/>
      <x:c r="H113" s="34"/>
      <x:c r="I113" s="34"/>
      <x:c r="J113" s="25"/>
      <x:c r="K113" s="30"/>
      <x:c r="L113" s="30"/>
    </x:row>
    <x:row r="114">
      <x:c r="A114" s="25"/>
      <x:c r="B114" s="25"/>
      <x:c r="C114" s="25"/>
      <x:c r="D114" s="25"/>
      <x:c r="E114" s="25"/>
      <x:c r="F114" s="25"/>
      <x:c r="G114" s="25"/>
      <x:c r="H114" s="34"/>
      <x:c r="I114" s="34"/>
      <x:c r="J114" s="25"/>
      <x:c r="K114" s="30"/>
      <x:c r="L114" s="30"/>
    </x:row>
    <x:row r="115">
      <x:c r="A115" s="25"/>
      <x:c r="B115" s="25"/>
      <x:c r="C115" s="25"/>
      <x:c r="D115" s="25"/>
      <x:c r="E115" s="25"/>
      <x:c r="F115" s="25"/>
      <x:c r="G115" s="25"/>
      <x:c r="H115" s="34"/>
      <x:c r="I115" s="34"/>
      <x:c r="J115" s="25"/>
      <x:c r="K115" s="30"/>
      <x:c r="L115" s="30"/>
    </x:row>
    <x:row r="116">
      <x:c r="A116" s="25"/>
      <x:c r="B116" s="25"/>
      <x:c r="C116" s="25"/>
      <x:c r="D116" s="25"/>
      <x:c r="E116" s="25"/>
      <x:c r="F116" s="25"/>
      <x:c r="G116" s="25"/>
      <x:c r="H116" s="34"/>
      <x:c r="I116" s="34"/>
      <x:c r="J116" s="25"/>
      <x:c r="K116" s="30"/>
      <x:c r="L116" s="30"/>
    </x:row>
    <x:row r="117">
      <x:c r="A117" s="25"/>
      <x:c r="B117" s="25"/>
      <x:c r="C117" s="25"/>
      <x:c r="D117" s="25"/>
      <x:c r="E117" s="25"/>
      <x:c r="F117" s="25"/>
      <x:c r="G117" s="25"/>
      <x:c r="H117" s="34"/>
      <x:c r="I117" s="34"/>
      <x:c r="J117" s="25"/>
      <x:c r="K117" s="30"/>
      <x:c r="L117" s="30"/>
    </x:row>
    <x:row r="118">
      <x:c r="A118" s="25"/>
      <x:c r="B118" s="25"/>
      <x:c r="C118" s="25"/>
      <x:c r="D118" s="25"/>
      <x:c r="E118" s="25"/>
      <x:c r="F118" s="25"/>
      <x:c r="G118" s="25"/>
      <x:c r="H118" s="34"/>
      <x:c r="I118" s="34"/>
      <x:c r="J118" s="25"/>
      <x:c r="K118" s="30"/>
      <x:c r="L118" s="30"/>
    </x:row>
    <x:row r="119">
      <x:c r="A119" s="25"/>
      <x:c r="B119" s="25"/>
      <x:c r="C119" s="25"/>
      <x:c r="D119" s="25"/>
      <x:c r="E119" s="25"/>
      <x:c r="F119" s="25"/>
      <x:c r="G119" s="25"/>
      <x:c r="H119" s="34"/>
      <x:c r="I119" s="34"/>
      <x:c r="J119" s="25"/>
      <x:c r="K119" s="30"/>
      <x:c r="L119" s="30"/>
    </x:row>
    <x:row r="120">
      <x:c r="A120" s="25"/>
      <x:c r="B120" s="25"/>
      <x:c r="C120" s="25"/>
      <x:c r="D120" s="25"/>
      <x:c r="E120" s="25"/>
      <x:c r="F120" s="25"/>
      <x:c r="G120" s="25"/>
      <x:c r="H120" s="34"/>
      <x:c r="I120" s="34"/>
      <x:c r="J120" s="25"/>
      <x:c r="K120" s="30"/>
      <x:c r="L120" s="30"/>
    </x:row>
    <x:row r="121">
      <x:c r="A121" s="25"/>
      <x:c r="B121" s="25"/>
      <x:c r="C121" s="25"/>
      <x:c r="D121" s="25"/>
      <x:c r="E121" s="25"/>
      <x:c r="F121" s="25"/>
      <x:c r="G121" s="25"/>
      <x:c r="H121" s="34"/>
      <x:c r="I121" s="34"/>
      <x:c r="J121" s="25"/>
      <x:c r="K121" s="30"/>
      <x:c r="L121" s="30"/>
    </x:row>
    <x:row r="122">
      <x:c r="A122" s="25"/>
      <x:c r="B122" s="25"/>
      <x:c r="C122" s="25"/>
      <x:c r="D122" s="25"/>
      <x:c r="E122" s="25"/>
      <x:c r="F122" s="25"/>
      <x:c r="G122" s="25"/>
      <x:c r="H122" s="34"/>
      <x:c r="I122" s="34"/>
      <x:c r="J122" s="25"/>
      <x:c r="K122" s="30"/>
      <x:c r="L122" s="30"/>
    </x:row>
    <x:row r="123">
      <x:c r="A123" s="25"/>
      <x:c r="B123" s="25"/>
      <x:c r="C123" s="25"/>
      <x:c r="D123" s="25"/>
      <x:c r="E123" s="25"/>
      <x:c r="F123" s="25"/>
      <x:c r="G123" s="25"/>
      <x:c r="H123" s="34"/>
      <x:c r="I123" s="34"/>
      <x:c r="J123" s="25"/>
      <x:c r="K123" s="30"/>
      <x:c r="L123" s="30"/>
    </x:row>
    <x:row r="124">
      <x:c r="A124" s="25"/>
      <x:c r="B124" s="25"/>
      <x:c r="C124" s="25"/>
      <x:c r="D124" s="25"/>
      <x:c r="E124" s="25"/>
      <x:c r="F124" s="25"/>
      <x:c r="G124" s="25"/>
      <x:c r="H124" s="34"/>
      <x:c r="I124" s="34"/>
      <x:c r="J124" s="25"/>
      <x:c r="K124" s="30"/>
      <x:c r="L124" s="30"/>
    </x:row>
    <x:row r="125">
      <x:c r="A125" s="25"/>
      <x:c r="B125" s="25"/>
      <x:c r="C125" s="25"/>
      <x:c r="D125" s="25"/>
      <x:c r="E125" s="25"/>
      <x:c r="F125" s="25"/>
      <x:c r="G125" s="25"/>
      <x:c r="H125" s="34"/>
      <x:c r="I125" s="34"/>
      <x:c r="J125" s="25"/>
      <x:c r="K125" s="30"/>
      <x:c r="L125" s="30"/>
    </x:row>
    <x:row r="126">
      <x:c r="A126" s="25"/>
      <x:c r="B126" s="25"/>
      <x:c r="C126" s="25"/>
      <x:c r="D126" s="25"/>
      <x:c r="E126" s="25"/>
      <x:c r="F126" s="25"/>
      <x:c r="G126" s="25"/>
      <x:c r="H126" s="34"/>
      <x:c r="I126" s="34"/>
      <x:c r="J126" s="25"/>
      <x:c r="K126" s="30"/>
      <x:c r="L126" s="30"/>
    </x:row>
    <x:row r="127">
      <x:c r="A127" s="25"/>
      <x:c r="B127" s="25"/>
      <x:c r="C127" s="25"/>
      <x:c r="D127" s="25"/>
      <x:c r="E127" s="25"/>
      <x:c r="F127" s="25"/>
      <x:c r="G127" s="25"/>
      <x:c r="H127" s="34"/>
      <x:c r="I127" s="34"/>
      <x:c r="J127" s="25"/>
      <x:c r="K127" s="30"/>
      <x:c r="L127" s="30"/>
    </x:row>
    <x:row r="128">
      <x:c r="A128" s="25"/>
      <x:c r="B128" s="25"/>
      <x:c r="C128" s="25"/>
      <x:c r="D128" s="25"/>
      <x:c r="E128" s="25"/>
      <x:c r="F128" s="25"/>
      <x:c r="G128" s="25"/>
      <x:c r="H128" s="34"/>
      <x:c r="I128" s="34"/>
      <x:c r="J128" s="25"/>
      <x:c r="K128" s="30"/>
      <x:c r="L128" s="30"/>
    </x:row>
    <x:row r="129">
      <x:c r="A129" s="25"/>
      <x:c r="B129" s="25"/>
      <x:c r="C129" s="25"/>
      <x:c r="D129" s="25"/>
      <x:c r="E129" s="25"/>
      <x:c r="F129" s="25"/>
      <x:c r="G129" s="25"/>
      <x:c r="H129" s="34"/>
      <x:c r="I129" s="34"/>
      <x:c r="J129" s="25"/>
      <x:c r="K129" s="30"/>
      <x:c r="L129" s="30"/>
    </x:row>
    <x:row r="130">
      <x:c r="A130" s="25"/>
      <x:c r="B130" s="25"/>
      <x:c r="C130" s="25"/>
      <x:c r="D130" s="25"/>
      <x:c r="E130" s="25"/>
      <x:c r="F130" s="25"/>
      <x:c r="G130" s="25"/>
      <x:c r="H130" s="34"/>
      <x:c r="I130" s="34"/>
      <x:c r="J130" s="25"/>
      <x:c r="K130" s="30"/>
      <x:c r="L130" s="30"/>
    </x:row>
    <x:row r="131">
      <x:c r="A131" s="25"/>
      <x:c r="B131" s="25"/>
      <x:c r="C131" s="25"/>
      <x:c r="D131" s="25"/>
      <x:c r="E131" s="25"/>
      <x:c r="F131" s="25"/>
      <x:c r="G131" s="25"/>
      <x:c r="H131" s="34"/>
      <x:c r="I131" s="34"/>
      <x:c r="J131" s="25"/>
      <x:c r="K131" s="30"/>
      <x:c r="L131" s="30"/>
    </x:row>
    <x:row r="132">
      <x:c r="A132" s="25"/>
      <x:c r="B132" s="25"/>
      <x:c r="C132" s="25"/>
      <x:c r="D132" s="25"/>
      <x:c r="E132" s="25"/>
      <x:c r="F132" s="25"/>
      <x:c r="G132" s="25"/>
      <x:c r="H132" s="34"/>
      <x:c r="I132" s="34"/>
      <x:c r="J132" s="25"/>
      <x:c r="K132" s="30"/>
      <x:c r="L132" s="30"/>
    </x:row>
    <x:row r="133">
      <x:c r="A133" s="25"/>
      <x:c r="B133" s="25"/>
      <x:c r="C133" s="25"/>
      <x:c r="D133" s="25"/>
      <x:c r="E133" s="25"/>
      <x:c r="F133" s="25"/>
      <x:c r="G133" s="25"/>
      <x:c r="H133" s="34"/>
      <x:c r="I133" s="34"/>
      <x:c r="J133" s="25"/>
      <x:c r="K133" s="30"/>
      <x:c r="L133" s="30"/>
    </x:row>
    <x:row r="134">
      <x:c r="A134" s="25"/>
      <x:c r="B134" s="25"/>
      <x:c r="C134" s="25"/>
      <x:c r="D134" s="25"/>
      <x:c r="E134" s="25"/>
      <x:c r="F134" s="25"/>
      <x:c r="G134" s="25"/>
      <x:c r="H134" s="34"/>
      <x:c r="I134" s="34"/>
      <x:c r="J134" s="25"/>
      <x:c r="K134" s="30"/>
      <x:c r="L134" s="30"/>
    </x:row>
    <x:row r="135">
      <x:c r="A135" s="25"/>
      <x:c r="B135" s="25"/>
      <x:c r="C135" s="25"/>
      <x:c r="D135" s="25"/>
      <x:c r="E135" s="25"/>
      <x:c r="F135" s="25"/>
      <x:c r="G135" s="25"/>
      <x:c r="H135" s="34"/>
      <x:c r="I135" s="34"/>
      <x:c r="J135" s="25"/>
      <x:c r="K135" s="30"/>
      <x:c r="L135" s="30"/>
    </x:row>
    <x:row r="136">
      <x:c r="A136" s="25"/>
      <x:c r="B136" s="25"/>
      <x:c r="C136" s="25"/>
      <x:c r="D136" s="25"/>
      <x:c r="E136" s="25"/>
      <x:c r="F136" s="25"/>
      <x:c r="G136" s="25"/>
      <x:c r="H136" s="34"/>
      <x:c r="I136" s="34"/>
      <x:c r="J136" s="25"/>
      <x:c r="K136" s="30"/>
      <x:c r="L136" s="30"/>
    </x:row>
    <x:row r="137">
      <x:c r="A137" s="25"/>
      <x:c r="B137" s="25"/>
      <x:c r="C137" s="25"/>
      <x:c r="D137" s="25"/>
      <x:c r="E137" s="25"/>
      <x:c r="F137" s="25"/>
      <x:c r="G137" s="25"/>
      <x:c r="H137" s="34"/>
      <x:c r="I137" s="34"/>
      <x:c r="J137" s="25"/>
      <x:c r="K137" s="30"/>
      <x:c r="L137" s="30"/>
    </x:row>
    <x:row r="138">
      <x:c r="A138" s="25"/>
      <x:c r="B138" s="25"/>
      <x:c r="C138" s="25"/>
      <x:c r="D138" s="25"/>
      <x:c r="E138" s="25"/>
      <x:c r="F138" s="25"/>
      <x:c r="G138" s="25"/>
      <x:c r="H138" s="34"/>
      <x:c r="I138" s="34"/>
      <x:c r="J138" s="25"/>
      <x:c r="K138" s="30"/>
      <x:c r="L138" s="30"/>
    </x:row>
    <x:row r="139">
      <x:c r="A139" s="25"/>
      <x:c r="B139" s="25"/>
      <x:c r="C139" s="25"/>
      <x:c r="D139" s="25"/>
      <x:c r="E139" s="25"/>
      <x:c r="F139" s="25"/>
      <x:c r="G139" s="25"/>
      <x:c r="H139" s="34"/>
      <x:c r="I139" s="34"/>
      <x:c r="J139" s="25"/>
      <x:c r="K139" s="30"/>
      <x:c r="L139" s="30"/>
    </x:row>
    <x:row r="140">
      <x:c r="A140" s="25"/>
      <x:c r="B140" s="25"/>
      <x:c r="C140" s="25"/>
      <x:c r="D140" s="25"/>
      <x:c r="E140" s="25"/>
      <x:c r="F140" s="25"/>
      <x:c r="G140" s="25"/>
      <x:c r="H140" s="34"/>
      <x:c r="I140" s="34"/>
      <x:c r="J140" s="25"/>
      <x:c r="K140" s="30"/>
      <x:c r="L140" s="30"/>
    </x:row>
    <x:row r="141">
      <x:c r="A141" s="25"/>
      <x:c r="B141" s="25"/>
      <x:c r="C141" s="25"/>
      <x:c r="D141" s="25"/>
      <x:c r="E141" s="25"/>
      <x:c r="F141" s="25"/>
      <x:c r="G141" s="25"/>
      <x:c r="H141" s="34"/>
      <x:c r="I141" s="34"/>
      <x:c r="J141" s="25"/>
      <x:c r="K141" s="30"/>
      <x:c r="L141" s="30"/>
    </x:row>
    <x:row r="142">
      <x:c r="A142" s="25"/>
      <x:c r="B142" s="25"/>
      <x:c r="C142" s="25"/>
      <x:c r="D142" s="25"/>
      <x:c r="E142" s="25"/>
      <x:c r="F142" s="25"/>
      <x:c r="G142" s="25"/>
      <x:c r="H142" s="34"/>
      <x:c r="I142" s="34"/>
      <x:c r="J142" s="25"/>
      <x:c r="K142" s="30"/>
      <x:c r="L142" s="30"/>
    </x:row>
    <x:row r="143">
      <x:c r="A143" s="25"/>
      <x:c r="B143" s="25"/>
      <x:c r="C143" s="25"/>
      <x:c r="D143" s="25"/>
      <x:c r="E143" s="25"/>
      <x:c r="F143" s="25"/>
      <x:c r="G143" s="25"/>
      <x:c r="H143" s="34"/>
      <x:c r="I143" s="34"/>
      <x:c r="J143" s="25"/>
      <x:c r="K143" s="30"/>
      <x:c r="L143" s="30"/>
    </x:row>
    <x:row r="144">
      <x:c r="A144" s="25"/>
      <x:c r="B144" s="25"/>
      <x:c r="C144" s="25"/>
      <x:c r="D144" s="25"/>
      <x:c r="E144" s="25"/>
      <x:c r="F144" s="25"/>
      <x:c r="G144" s="25"/>
      <x:c r="H144" s="34"/>
      <x:c r="I144" s="34"/>
      <x:c r="J144" s="25"/>
      <x:c r="K144" s="30"/>
      <x:c r="L144" s="30"/>
    </x:row>
    <x:row r="145">
      <x:c r="A145" s="25"/>
      <x:c r="B145" s="25"/>
      <x:c r="C145" s="25"/>
      <x:c r="D145" s="25"/>
      <x:c r="E145" s="25"/>
      <x:c r="F145" s="25"/>
      <x:c r="G145" s="25"/>
      <x:c r="H145" s="34"/>
      <x:c r="I145" s="34"/>
      <x:c r="J145" s="25"/>
      <x:c r="K145" s="30"/>
      <x:c r="L145" s="30"/>
    </x:row>
    <x:row r="146">
      <x:c r="A146" s="25"/>
      <x:c r="B146" s="25"/>
      <x:c r="C146" s="25"/>
      <x:c r="D146" s="25"/>
      <x:c r="E146" s="25"/>
      <x:c r="F146" s="25"/>
      <x:c r="G146" s="25"/>
      <x:c r="H146" s="34"/>
      <x:c r="I146" s="34"/>
      <x:c r="J146" s="25"/>
      <x:c r="K146" s="30"/>
      <x:c r="L146" s="30"/>
    </x:row>
    <x:row r="147">
      <x:c r="A147" s="25"/>
      <x:c r="B147" s="25"/>
      <x:c r="C147" s="25"/>
      <x:c r="D147" s="25"/>
      <x:c r="E147" s="25"/>
      <x:c r="F147" s="25"/>
      <x:c r="G147" s="25"/>
      <x:c r="H147" s="34"/>
      <x:c r="I147" s="34"/>
      <x:c r="J147" s="25"/>
      <x:c r="K147" s="30"/>
      <x:c r="L147" s="30"/>
    </x:row>
    <x:row r="148">
      <x:c r="A148" s="25"/>
      <x:c r="B148" s="25"/>
      <x:c r="C148" s="25"/>
      <x:c r="D148" s="25"/>
      <x:c r="E148" s="25"/>
      <x:c r="F148" s="25"/>
      <x:c r="G148" s="25"/>
      <x:c r="H148" s="34"/>
      <x:c r="I148" s="34"/>
      <x:c r="J148" s="25"/>
      <x:c r="K148" s="30"/>
      <x:c r="L148" s="30"/>
    </x:row>
    <x:row r="149">
      <x:c r="A149" s="25"/>
      <x:c r="B149" s="25"/>
      <x:c r="C149" s="25"/>
      <x:c r="D149" s="25"/>
      <x:c r="E149" s="25"/>
      <x:c r="F149" s="25"/>
      <x:c r="G149" s="25"/>
      <x:c r="H149" s="34"/>
      <x:c r="I149" s="34"/>
      <x:c r="J149" s="25"/>
      <x:c r="K149" s="30"/>
      <x:c r="L149" s="30"/>
    </x:row>
    <x:row r="150">
      <x:c r="A150" s="25"/>
      <x:c r="B150" s="25"/>
      <x:c r="C150" s="25"/>
      <x:c r="D150" s="25"/>
      <x:c r="E150" s="25"/>
      <x:c r="F150" s="25"/>
      <x:c r="G150" s="25"/>
      <x:c r="H150" s="34"/>
      <x:c r="I150" s="34"/>
      <x:c r="J150" s="25"/>
      <x:c r="K150" s="30"/>
      <x:c r="L150" s="30"/>
    </x:row>
    <x:row r="151">
      <x:c r="A151" s="25"/>
      <x:c r="B151" s="25"/>
      <x:c r="C151" s="25"/>
      <x:c r="D151" s="25"/>
      <x:c r="E151" s="25"/>
      <x:c r="F151" s="25"/>
      <x:c r="G151" s="25"/>
      <x:c r="H151" s="34"/>
      <x:c r="I151" s="34"/>
      <x:c r="J151" s="25"/>
      <x:c r="K151" s="30"/>
      <x:c r="L151" s="30"/>
    </x:row>
    <x:row r="152">
      <x:c r="A152" s="25"/>
      <x:c r="B152" s="25"/>
      <x:c r="C152" s="25"/>
      <x:c r="D152" s="25"/>
      <x:c r="E152" s="25"/>
      <x:c r="F152" s="25"/>
      <x:c r="G152" s="25"/>
      <x:c r="H152" s="34"/>
      <x:c r="I152" s="34"/>
      <x:c r="J152" s="25"/>
      <x:c r="K152" s="30"/>
      <x:c r="L152" s="30"/>
    </x:row>
    <x:row r="153">
      <x:c r="A153" s="25"/>
      <x:c r="B153" s="25"/>
      <x:c r="C153" s="25"/>
      <x:c r="D153" s="25"/>
      <x:c r="E153" s="25"/>
      <x:c r="F153" s="25"/>
      <x:c r="G153" s="25"/>
      <x:c r="H153" s="34"/>
      <x:c r="I153" s="34"/>
      <x:c r="J153" s="25"/>
      <x:c r="K153" s="30"/>
      <x:c r="L153" s="30"/>
    </x:row>
    <x:row r="154">
      <x:c r="A154" s="25"/>
      <x:c r="B154" s="25"/>
      <x:c r="C154" s="25"/>
      <x:c r="D154" s="25"/>
      <x:c r="E154" s="25"/>
      <x:c r="F154" s="25"/>
      <x:c r="G154" s="25"/>
      <x:c r="H154" s="34"/>
      <x:c r="I154" s="34"/>
      <x:c r="J154" s="25"/>
      <x:c r="K154" s="30"/>
      <x:c r="L154" s="30"/>
    </x:row>
    <x:row r="155">
      <x:c r="A155" s="25"/>
      <x:c r="B155" s="25"/>
      <x:c r="C155" s="25"/>
      <x:c r="D155" s="25"/>
      <x:c r="E155" s="25"/>
      <x:c r="F155" s="25"/>
      <x:c r="G155" s="25"/>
      <x:c r="H155" s="34"/>
      <x:c r="I155" s="34"/>
      <x:c r="J155" s="25"/>
      <x:c r="K155" s="30"/>
      <x:c r="L155" s="30"/>
    </x:row>
    <x:row r="156">
      <x:c r="A156" s="25"/>
      <x:c r="B156" s="25"/>
      <x:c r="C156" s="25"/>
      <x:c r="D156" s="25"/>
      <x:c r="E156" s="25"/>
      <x:c r="F156" s="25"/>
      <x:c r="G156" s="25"/>
      <x:c r="H156" s="34"/>
      <x:c r="I156" s="34"/>
      <x:c r="J156" s="25"/>
      <x:c r="K156" s="30"/>
      <x:c r="L156" s="30"/>
    </x:row>
    <x:row r="157">
      <x:c r="A157" s="25"/>
      <x:c r="B157" s="25"/>
      <x:c r="C157" s="25"/>
      <x:c r="D157" s="25"/>
      <x:c r="E157" s="25"/>
      <x:c r="F157" s="25"/>
      <x:c r="G157" s="25"/>
      <x:c r="H157" s="34"/>
      <x:c r="I157" s="34"/>
      <x:c r="J157" s="25"/>
      <x:c r="K157" s="30"/>
      <x:c r="L157" s="30"/>
    </x:row>
    <x:row r="158">
      <x:c r="A158" s="25"/>
      <x:c r="B158" s="25"/>
      <x:c r="C158" s="25"/>
      <x:c r="D158" s="25"/>
      <x:c r="E158" s="25"/>
      <x:c r="F158" s="25"/>
      <x:c r="G158" s="25"/>
      <x:c r="H158" s="34"/>
      <x:c r="I158" s="34"/>
      <x:c r="J158" s="25"/>
      <x:c r="K158" s="30"/>
      <x:c r="L158" s="30"/>
    </x:row>
    <x:row r="159">
      <x:c r="A159" s="25"/>
      <x:c r="B159" s="25"/>
      <x:c r="C159" s="25"/>
      <x:c r="D159" s="25"/>
      <x:c r="E159" s="25"/>
      <x:c r="F159" s="25"/>
      <x:c r="G159" s="25"/>
      <x:c r="H159" s="34"/>
      <x:c r="I159" s="34"/>
      <x:c r="J159" s="25"/>
      <x:c r="K159" s="30"/>
      <x:c r="L159" s="30"/>
    </x:row>
    <x:row r="160">
      <x:c r="A160" s="25"/>
      <x:c r="B160" s="25"/>
      <x:c r="C160" s="25"/>
      <x:c r="D160" s="25"/>
      <x:c r="E160" s="25"/>
      <x:c r="F160" s="25"/>
      <x:c r="G160" s="25"/>
      <x:c r="H160" s="34"/>
      <x:c r="I160" s="34"/>
      <x:c r="J160" s="25"/>
      <x:c r="K160" s="30"/>
      <x:c r="L160" s="30"/>
    </x:row>
    <x:row r="161">
      <x:c r="A161" s="25"/>
      <x:c r="B161" s="25"/>
      <x:c r="C161" s="25"/>
      <x:c r="D161" s="25"/>
      <x:c r="E161" s="25"/>
      <x:c r="F161" s="25"/>
      <x:c r="G161" s="25"/>
      <x:c r="H161" s="34"/>
      <x:c r="I161" s="34"/>
      <x:c r="J161" s="25"/>
      <x:c r="K161" s="30"/>
      <x:c r="L161" s="30"/>
    </x:row>
    <x:row r="162">
      <x:c r="A162" s="25"/>
      <x:c r="B162" s="25"/>
      <x:c r="C162" s="25"/>
      <x:c r="D162" s="25"/>
      <x:c r="E162" s="25"/>
      <x:c r="F162" s="25"/>
      <x:c r="G162" s="25"/>
      <x:c r="H162" s="34"/>
      <x:c r="I162" s="34"/>
      <x:c r="J162" s="25"/>
      <x:c r="K162" s="30"/>
      <x:c r="L162" s="30"/>
    </x:row>
    <x:row r="163">
      <x:c r="A163" s="25"/>
      <x:c r="B163" s="25"/>
      <x:c r="C163" s="25"/>
      <x:c r="D163" s="25"/>
      <x:c r="E163" s="25"/>
      <x:c r="F163" s="25"/>
      <x:c r="G163" s="25"/>
      <x:c r="H163" s="34"/>
      <x:c r="I163" s="34"/>
      <x:c r="J163" s="25"/>
      <x:c r="K163" s="30"/>
      <x:c r="L163" s="30"/>
    </x:row>
    <x:row r="164">
      <x:c r="A164" s="25"/>
      <x:c r="B164" s="25"/>
      <x:c r="C164" s="25"/>
      <x:c r="D164" s="25"/>
      <x:c r="E164" s="25"/>
      <x:c r="F164" s="25"/>
      <x:c r="G164" s="25"/>
      <x:c r="H164" s="34"/>
      <x:c r="I164" s="34"/>
      <x:c r="J164" s="25"/>
      <x:c r="K164" s="30"/>
      <x:c r="L164" s="30"/>
    </x:row>
    <x:row r="165">
      <x:c r="A165" s="25"/>
      <x:c r="B165" s="25"/>
      <x:c r="C165" s="25"/>
      <x:c r="D165" s="25"/>
      <x:c r="E165" s="25"/>
      <x:c r="F165" s="25"/>
      <x:c r="G165" s="25"/>
      <x:c r="H165" s="34"/>
      <x:c r="I165" s="34"/>
      <x:c r="J165" s="25"/>
      <x:c r="K165" s="30"/>
      <x:c r="L165" s="30"/>
    </x:row>
    <x:row r="166">
      <x:c r="A166" s="25"/>
      <x:c r="B166" s="25"/>
      <x:c r="C166" s="25"/>
      <x:c r="D166" s="25"/>
      <x:c r="E166" s="25"/>
      <x:c r="F166" s="25"/>
      <x:c r="G166" s="25"/>
      <x:c r="H166" s="34"/>
      <x:c r="I166" s="34"/>
      <x:c r="J166" s="25"/>
      <x:c r="K166" s="30"/>
      <x:c r="L166" s="30"/>
    </x:row>
    <x:row r="167">
      <x:c r="A167" s="25"/>
      <x:c r="B167" s="25"/>
      <x:c r="C167" s="25"/>
      <x:c r="D167" s="25"/>
      <x:c r="E167" s="25"/>
      <x:c r="F167" s="25"/>
      <x:c r="G167" s="25"/>
      <x:c r="H167" s="34"/>
      <x:c r="I167" s="34"/>
      <x:c r="J167" s="25"/>
      <x:c r="K167" s="30"/>
      <x:c r="L167" s="30"/>
    </x:row>
    <x:row r="168">
      <x:c r="A168" s="25"/>
      <x:c r="B168" s="25"/>
      <x:c r="C168" s="25"/>
      <x:c r="D168" s="25"/>
      <x:c r="E168" s="25"/>
      <x:c r="F168" s="25"/>
      <x:c r="G168" s="25"/>
      <x:c r="H168" s="34"/>
      <x:c r="I168" s="34"/>
      <x:c r="J168" s="25"/>
      <x:c r="K168" s="30"/>
      <x:c r="L168" s="30"/>
    </x:row>
    <x:row r="169">
      <x:c r="A169" s="25"/>
      <x:c r="B169" s="25"/>
      <x:c r="C169" s="25"/>
      <x:c r="D169" s="25"/>
      <x:c r="E169" s="25"/>
      <x:c r="F169" s="25"/>
      <x:c r="G169" s="25"/>
      <x:c r="H169" s="34"/>
      <x:c r="I169" s="34"/>
      <x:c r="J169" s="25"/>
      <x:c r="K169" s="30"/>
      <x:c r="L169" s="30"/>
    </x:row>
    <x:row r="170">
      <x:c r="A170" s="25"/>
      <x:c r="B170" s="25"/>
      <x:c r="C170" s="25"/>
      <x:c r="D170" s="25"/>
      <x:c r="E170" s="25"/>
      <x:c r="F170" s="25"/>
      <x:c r="G170" s="25"/>
      <x:c r="H170" s="34"/>
      <x:c r="I170" s="34"/>
      <x:c r="J170" s="25"/>
      <x:c r="K170" s="30"/>
      <x:c r="L170" s="30"/>
    </x:row>
    <x:row r="171">
      <x:c r="A171" s="25"/>
      <x:c r="B171" s="25"/>
      <x:c r="C171" s="25"/>
      <x:c r="D171" s="25"/>
      <x:c r="E171" s="25"/>
      <x:c r="F171" s="25"/>
      <x:c r="G171" s="25"/>
      <x:c r="H171" s="34"/>
      <x:c r="I171" s="34"/>
      <x:c r="J171" s="25"/>
      <x:c r="K171" s="30"/>
      <x:c r="L171" s="30"/>
    </x:row>
    <x:row r="172">
      <x:c r="A172" s="25"/>
      <x:c r="B172" s="25"/>
      <x:c r="C172" s="25"/>
      <x:c r="D172" s="25"/>
      <x:c r="E172" s="25"/>
      <x:c r="F172" s="25"/>
      <x:c r="G172" s="25"/>
      <x:c r="H172" s="34"/>
      <x:c r="I172" s="34"/>
      <x:c r="J172" s="25"/>
      <x:c r="K172" s="30"/>
      <x:c r="L172" s="30"/>
    </x:row>
    <x:row r="173">
      <x:c r="A173" s="25"/>
      <x:c r="B173" s="25"/>
      <x:c r="C173" s="25"/>
      <x:c r="D173" s="25"/>
      <x:c r="E173" s="25"/>
      <x:c r="F173" s="25"/>
      <x:c r="G173" s="25"/>
      <x:c r="H173" s="34"/>
      <x:c r="I173" s="34"/>
      <x:c r="J173" s="25"/>
      <x:c r="K173" s="30"/>
      <x:c r="L173" s="30"/>
    </x:row>
    <x:row r="174">
      <x:c r="A174" s="25"/>
      <x:c r="B174" s="25"/>
      <x:c r="C174" s="25"/>
      <x:c r="D174" s="25"/>
      <x:c r="E174" s="25"/>
      <x:c r="F174" s="25"/>
      <x:c r="G174" s="25"/>
      <x:c r="H174" s="34"/>
      <x:c r="I174" s="34"/>
      <x:c r="J174" s="25"/>
      <x:c r="K174" s="30"/>
      <x:c r="L174" s="30"/>
    </x:row>
    <x:row r="175">
      <x:c r="A175" s="25"/>
      <x:c r="B175" s="25"/>
      <x:c r="C175" s="25"/>
      <x:c r="D175" s="25"/>
      <x:c r="E175" s="25"/>
      <x:c r="F175" s="25"/>
      <x:c r="G175" s="25"/>
      <x:c r="H175" s="34"/>
      <x:c r="I175" s="34"/>
      <x:c r="J175" s="25"/>
      <x:c r="K175" s="30"/>
      <x:c r="L175" s="30"/>
    </x:row>
    <x:row r="176">
      <x:c r="A176" s="25"/>
      <x:c r="B176" s="25"/>
      <x:c r="C176" s="25"/>
      <x:c r="D176" s="25"/>
      <x:c r="E176" s="25"/>
      <x:c r="F176" s="25"/>
      <x:c r="G176" s="25"/>
      <x:c r="H176" s="34"/>
      <x:c r="I176" s="34"/>
      <x:c r="J176" s="25"/>
      <x:c r="K176" s="30"/>
      <x:c r="L176" s="30"/>
    </x:row>
    <x:row r="177">
      <x:c r="A177" s="25"/>
      <x:c r="B177" s="25"/>
      <x:c r="C177" s="25"/>
      <x:c r="D177" s="25"/>
      <x:c r="E177" s="25"/>
      <x:c r="F177" s="25"/>
      <x:c r="G177" s="25"/>
      <x:c r="H177" s="34"/>
      <x:c r="I177" s="34"/>
      <x:c r="J177" s="25"/>
      <x:c r="K177" s="30"/>
      <x:c r="L177" s="30"/>
    </x:row>
    <x:row r="178">
      <x:c r="A178" s="25"/>
      <x:c r="B178" s="25"/>
      <x:c r="C178" s="25"/>
      <x:c r="D178" s="25"/>
      <x:c r="E178" s="25"/>
      <x:c r="F178" s="25"/>
      <x:c r="G178" s="25"/>
      <x:c r="H178" s="34"/>
      <x:c r="I178" s="34"/>
      <x:c r="J178" s="25"/>
      <x:c r="K178" s="30"/>
      <x:c r="L178" s="30"/>
    </x:row>
    <x:row r="179">
      <x:c r="A179" s="25"/>
      <x:c r="B179" s="25"/>
      <x:c r="C179" s="25"/>
      <x:c r="D179" s="25"/>
      <x:c r="E179" s="25"/>
      <x:c r="F179" s="25"/>
      <x:c r="G179" s="25"/>
      <x:c r="H179" s="34"/>
      <x:c r="I179" s="34"/>
      <x:c r="J179" s="25"/>
      <x:c r="K179" s="30"/>
      <x:c r="L179" s="30"/>
    </x:row>
    <x:row r="180">
      <x:c r="A180" s="25"/>
      <x:c r="B180" s="25"/>
      <x:c r="C180" s="25"/>
      <x:c r="D180" s="25"/>
      <x:c r="E180" s="25"/>
      <x:c r="F180" s="25"/>
      <x:c r="G180" s="25"/>
      <x:c r="H180" s="34"/>
      <x:c r="I180" s="34"/>
      <x:c r="J180" s="25"/>
      <x:c r="K180" s="30"/>
      <x:c r="L180" s="30"/>
    </x:row>
    <x:row r="181">
      <x:c r="A181" s="25"/>
      <x:c r="B181" s="25"/>
      <x:c r="C181" s="25"/>
      <x:c r="D181" s="25"/>
      <x:c r="E181" s="25"/>
      <x:c r="F181" s="25"/>
      <x:c r="G181" s="25"/>
      <x:c r="H181" s="34"/>
      <x:c r="I181" s="34"/>
      <x:c r="J181" s="25"/>
      <x:c r="K181" s="30"/>
      <x:c r="L181" s="30"/>
    </x:row>
    <x:row r="182">
      <x:c r="A182" s="25"/>
      <x:c r="B182" s="25"/>
      <x:c r="C182" s="25"/>
      <x:c r="D182" s="25"/>
      <x:c r="E182" s="25"/>
      <x:c r="F182" s="25"/>
      <x:c r="G182" s="25"/>
      <x:c r="H182" s="34"/>
      <x:c r="I182" s="34"/>
      <x:c r="J182" s="25"/>
      <x:c r="K182" s="30"/>
      <x:c r="L182" s="30"/>
    </x:row>
    <x:row r="183">
      <x:c r="A183" s="25"/>
      <x:c r="B183" s="25"/>
      <x:c r="C183" s="25"/>
      <x:c r="D183" s="25"/>
      <x:c r="E183" s="25"/>
      <x:c r="F183" s="25"/>
      <x:c r="G183" s="25"/>
      <x:c r="H183" s="34"/>
      <x:c r="I183" s="34"/>
      <x:c r="J183" s="25"/>
      <x:c r="K183" s="30"/>
      <x:c r="L183" s="30"/>
    </x:row>
    <x:row r="184">
      <x:c r="A184" s="25"/>
      <x:c r="B184" s="25"/>
      <x:c r="C184" s="25"/>
      <x:c r="D184" s="25"/>
      <x:c r="E184" s="25"/>
      <x:c r="F184" s="25"/>
      <x:c r="G184" s="25"/>
      <x:c r="H184" s="34"/>
      <x:c r="I184" s="34"/>
      <x:c r="J184" s="25"/>
      <x:c r="K184" s="30"/>
      <x:c r="L184" s="30"/>
    </x:row>
    <x:row r="185">
      <x:c r="A185" s="25"/>
      <x:c r="B185" s="25"/>
      <x:c r="C185" s="25"/>
      <x:c r="D185" s="25"/>
      <x:c r="E185" s="25"/>
      <x:c r="F185" s="25"/>
      <x:c r="G185" s="25"/>
      <x:c r="H185" s="34"/>
      <x:c r="I185" s="34"/>
      <x:c r="J185" s="25"/>
      <x:c r="K185" s="30"/>
      <x:c r="L185" s="30"/>
    </x:row>
    <x:row r="186">
      <x:c r="A186" s="25"/>
      <x:c r="B186" s="25"/>
      <x:c r="C186" s="25"/>
      <x:c r="D186" s="25"/>
      <x:c r="E186" s="25"/>
      <x:c r="F186" s="25"/>
      <x:c r="G186" s="25"/>
      <x:c r="H186" s="34"/>
      <x:c r="I186" s="34"/>
      <x:c r="J186" s="25"/>
      <x:c r="K186" s="30"/>
      <x:c r="L186" s="30"/>
    </x:row>
    <x:row r="187">
      <x:c r="A187" s="25"/>
      <x:c r="B187" s="25"/>
      <x:c r="C187" s="25"/>
      <x:c r="D187" s="25"/>
      <x:c r="E187" s="25"/>
      <x:c r="F187" s="25"/>
      <x:c r="G187" s="25"/>
      <x:c r="H187" s="34"/>
      <x:c r="I187" s="34"/>
      <x:c r="J187" s="25"/>
      <x:c r="K187" s="30"/>
      <x:c r="L187" s="30"/>
    </x:row>
    <x:row r="188">
      <x:c r="A188" s="25"/>
      <x:c r="B188" s="25"/>
      <x:c r="C188" s="25"/>
      <x:c r="D188" s="25"/>
      <x:c r="E188" s="25"/>
      <x:c r="F188" s="25"/>
      <x:c r="G188" s="25"/>
      <x:c r="H188" s="34"/>
      <x:c r="I188" s="34"/>
      <x:c r="J188" s="25"/>
      <x:c r="K188" s="30"/>
      <x:c r="L188" s="30"/>
    </x:row>
    <x:row r="189">
      <x:c r="A189" s="25"/>
      <x:c r="B189" s="25"/>
      <x:c r="C189" s="25"/>
      <x:c r="D189" s="25"/>
      <x:c r="E189" s="25"/>
      <x:c r="F189" s="25"/>
      <x:c r="G189" s="25"/>
      <x:c r="H189" s="34"/>
      <x:c r="I189" s="34"/>
      <x:c r="J189" s="25"/>
      <x:c r="K189" s="30"/>
      <x:c r="L189" s="30"/>
    </x:row>
    <x:row r="190">
      <x:c r="A190" s="25"/>
      <x:c r="B190" s="25"/>
      <x:c r="C190" s="25"/>
      <x:c r="D190" s="25"/>
      <x:c r="E190" s="25"/>
      <x:c r="F190" s="25"/>
      <x:c r="G190" s="25"/>
      <x:c r="H190" s="34"/>
      <x:c r="I190" s="34"/>
      <x:c r="J190" s="25"/>
      <x:c r="K190" s="30"/>
      <x:c r="L190" s="30"/>
    </x:row>
    <x:row r="191">
      <x:c r="A191" s="25"/>
      <x:c r="B191" s="25"/>
      <x:c r="C191" s="25"/>
      <x:c r="D191" s="25"/>
      <x:c r="E191" s="25"/>
      <x:c r="F191" s="25"/>
      <x:c r="G191" s="25"/>
      <x:c r="H191" s="34"/>
      <x:c r="I191" s="34"/>
      <x:c r="J191" s="25"/>
      <x:c r="K191" s="30"/>
      <x:c r="L191" s="30"/>
    </x:row>
    <x:row r="192">
      <x:c r="A192" s="25"/>
      <x:c r="B192" s="25"/>
      <x:c r="C192" s="25"/>
      <x:c r="D192" s="25"/>
      <x:c r="E192" s="25"/>
      <x:c r="F192" s="25"/>
      <x:c r="G192" s="25"/>
      <x:c r="H192" s="34"/>
      <x:c r="I192" s="34"/>
      <x:c r="J192" s="25"/>
      <x:c r="K192" s="30"/>
      <x:c r="L192" s="30"/>
    </x:row>
    <x:row r="193">
      <x:c r="A193" s="25"/>
      <x:c r="B193" s="25"/>
      <x:c r="C193" s="25"/>
      <x:c r="D193" s="25"/>
      <x:c r="E193" s="25"/>
      <x:c r="F193" s="25"/>
      <x:c r="G193" s="25"/>
      <x:c r="H193" s="34"/>
      <x:c r="I193" s="34"/>
      <x:c r="J193" s="25"/>
      <x:c r="K193" s="30"/>
      <x:c r="L193" s="30"/>
    </x:row>
    <x:row r="194">
      <x:c r="A194" s="25"/>
      <x:c r="B194" s="25"/>
      <x:c r="C194" s="25"/>
      <x:c r="D194" s="25"/>
      <x:c r="E194" s="25"/>
      <x:c r="F194" s="25"/>
      <x:c r="G194" s="25"/>
      <x:c r="H194" s="34"/>
      <x:c r="I194" s="34"/>
      <x:c r="J194" s="25"/>
      <x:c r="K194" s="30"/>
      <x:c r="L194" s="30"/>
    </x:row>
    <x:row r="195">
      <x:c r="A195" s="25"/>
      <x:c r="B195" s="25"/>
      <x:c r="C195" s="25"/>
      <x:c r="D195" s="25"/>
      <x:c r="E195" s="25"/>
      <x:c r="F195" s="25"/>
      <x:c r="G195" s="25"/>
      <x:c r="H195" s="34"/>
      <x:c r="I195" s="34"/>
      <x:c r="J195" s="25"/>
      <x:c r="K195" s="30"/>
      <x:c r="L195" s="30"/>
    </x:row>
    <x:row r="196">
      <x:c r="A196" s="25"/>
      <x:c r="B196" s="25"/>
      <x:c r="C196" s="25"/>
      <x:c r="D196" s="25"/>
      <x:c r="E196" s="25"/>
      <x:c r="F196" s="25"/>
      <x:c r="G196" s="25"/>
      <x:c r="H196" s="34"/>
      <x:c r="I196" s="34"/>
      <x:c r="J196" s="25"/>
      <x:c r="K196" s="30"/>
      <x:c r="L196" s="30"/>
    </x:row>
    <x:row r="197">
      <x:c r="A197" s="25"/>
      <x:c r="B197" s="25"/>
      <x:c r="C197" s="25"/>
      <x:c r="D197" s="25"/>
      <x:c r="E197" s="25"/>
      <x:c r="F197" s="25"/>
      <x:c r="G197" s="25"/>
      <x:c r="H197" s="34"/>
      <x:c r="I197" s="34"/>
      <x:c r="J197" s="25"/>
      <x:c r="K197" s="30"/>
      <x:c r="L197" s="30"/>
    </x:row>
    <x:row r="198">
      <x:c r="A198" s="25"/>
      <x:c r="B198" s="25"/>
      <x:c r="C198" s="25"/>
      <x:c r="D198" s="25"/>
      <x:c r="E198" s="25"/>
      <x:c r="F198" s="25"/>
      <x:c r="G198" s="25"/>
      <x:c r="H198" s="34"/>
      <x:c r="I198" s="34"/>
      <x:c r="J198" s="25"/>
      <x:c r="K198" s="30"/>
      <x:c r="L198" s="30"/>
    </x:row>
    <x:row r="199">
      <x:c r="A199" s="25"/>
      <x:c r="B199" s="25"/>
      <x:c r="C199" s="25"/>
      <x:c r="D199" s="25"/>
      <x:c r="E199" s="25"/>
      <x:c r="F199" s="25"/>
      <x:c r="G199" s="25"/>
      <x:c r="H199" s="34"/>
      <x:c r="I199" s="34"/>
      <x:c r="J199" s="25"/>
      <x:c r="K199" s="30"/>
      <x:c r="L199" s="30"/>
    </x:row>
    <x:row r="200">
      <x:c r="A200" s="25"/>
      <x:c r="B200" s="25"/>
      <x:c r="C200" s="25"/>
      <x:c r="D200" s="25"/>
      <x:c r="E200" s="25"/>
      <x:c r="F200" s="25"/>
      <x:c r="G200" s="25"/>
      <x:c r="H200" s="34"/>
      <x:c r="I200" s="34"/>
      <x:c r="J200" s="25"/>
      <x:c r="K200" s="30"/>
      <x:c r="L200" s="30"/>
    </x:row>
    <x:row r="201">
      <x:c r="A201" s="25"/>
      <x:c r="B201" s="25"/>
      <x:c r="C201" s="25"/>
      <x:c r="D201" s="25"/>
      <x:c r="E201" s="25"/>
      <x:c r="F201" s="25"/>
      <x:c r="G201" s="25"/>
      <x:c r="H201" s="34"/>
      <x:c r="I201" s="34"/>
      <x:c r="J201" s="25"/>
      <x:c r="K201" s="30"/>
      <x:c r="L201" s="30"/>
    </x:row>
    <x:row r="202">
      <x:c r="A202" s="25"/>
      <x:c r="B202" s="25"/>
      <x:c r="C202" s="25"/>
      <x:c r="D202" s="25"/>
      <x:c r="E202" s="25"/>
      <x:c r="F202" s="25"/>
      <x:c r="G202" s="25"/>
      <x:c r="H202" s="34"/>
      <x:c r="I202" s="34"/>
      <x:c r="J202" s="25"/>
      <x:c r="K202" s="30"/>
      <x:c r="L202" s="30"/>
    </x:row>
    <x:row r="203">
      <x:c r="A203" s="25"/>
      <x:c r="B203" s="25"/>
      <x:c r="C203" s="25"/>
      <x:c r="D203" s="25"/>
      <x:c r="E203" s="25"/>
      <x:c r="F203" s="25"/>
      <x:c r="G203" s="25"/>
      <x:c r="H203" s="34"/>
      <x:c r="I203" s="34"/>
      <x:c r="J203" s="25"/>
      <x:c r="K203" s="30"/>
      <x:c r="L203" s="30"/>
    </x:row>
    <x:row r="204">
      <x:c r="A204" s="25"/>
      <x:c r="B204" s="25"/>
      <x:c r="C204" s="25"/>
      <x:c r="D204" s="25"/>
      <x:c r="E204" s="25"/>
      <x:c r="F204" s="25"/>
      <x:c r="G204" s="25"/>
      <x:c r="H204" s="34"/>
      <x:c r="I204" s="34"/>
      <x:c r="J204" s="25"/>
      <x:c r="K204" s="30"/>
      <x:c r="L204" s="30"/>
    </x:row>
  </x:sheetData>
  <x:mergeCells>
    <x:mergeCell ref="A1:L1"/>
    <x:mergeCell ref="A2:L2"/>
  </x:mergeCells>
  <x:dataValidations count="1">
    <x:dataValidation type="list" sqref="F5:F204">
      <x:formula1>"承認,確認待ち,不可"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3B8C8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4" hidden="0" customWidth="1"/>
    <x:col min="2" max="2" width="18" hidden="0" customWidth="1"/>
    <x:col min="3" max="3" width="20" hidden="0" customWidth="1"/>
  </x:cols>
  <x:sheetData>
    <x:row r="1" ht="34" customHeight="1">
      <x:c r="A1" s="31" t="str">
        <x:v>2027年 法人ギフト国・カテゴリ適格性台帳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</x:row>
    <x:row r="2" ht="23" customHeight="1">
      <x:c r="A2" s="32" t="str">
        <x:v>第4.0版 · 2026-10-21 · 記入用テンプレート（例示行付き）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</x:row>
    <x:row r="3">
      <x:c r="A3" s="30"/>
      <x:c r="B3" s="30"/>
      <x:c r="C3" s="30"/>
      <x:c r="D3" s="30"/>
      <x:c r="E3" s="30"/>
      <x:c r="F3" s="30"/>
      <x:c r="G3" s="30"/>
      <x:c r="H3" s="30"/>
      <x:c r="I3" s="30"/>
      <x:c r="J3" s="30"/>
      <x:c r="K3" s="30"/>
      <x:c r="L3" s="30"/>
    </x:row>
    <x:row r="4" ht="30" customHeight="1">
      <x:c r="A4" s="27" t="str">
        <x:v>検証項目</x:v>
      </x:c>
      <x:c r="B4" s="27" t="str">
        <x:v>結果</x:v>
      </x:c>
      <x:c r="C4" s="27" t="str">
        <x:v>合格条件</x:v>
      </x:c>
      <x:c r="D4" s="30"/>
      <x:c r="E4" s="30"/>
      <x:c r="F4" s="30"/>
      <x:c r="G4" s="30"/>
      <x:c r="H4" s="30"/>
      <x:c r="I4" s="30"/>
      <x:c r="J4" s="30"/>
      <x:c r="K4" s="30"/>
      <x:c r="L4" s="30"/>
    </x:row>
    <x:row r="5">
      <x:c r="A5" s="25" t="str">
        <x:v>確認待ちの判断</x:v>
      </x:c>
      <x:c r="B5" s="25" t="n">
        <x:f>COUNTIF('品ぞろえ'!$I$5:$I$204,"確認待ち")</x:f>
        <x:v>3</x:v>
      </x:c>
      <x:c r="C5" s="25" t="n">
        <x:v>0</x:v>
      </x:c>
      <x:c r="D5" s="30"/>
      <x:c r="E5" s="30"/>
      <x:c r="F5" s="30"/>
      <x:c r="G5" s="30"/>
      <x:c r="H5" s="30"/>
      <x:c r="I5" s="30"/>
      <x:c r="J5" s="30"/>
      <x:c r="K5" s="30"/>
      <x:c r="L5" s="30"/>
    </x:row>
    <x:row r="6">
      <x:c r="A6" s="25" t="str">
        <x:v>不可の判断</x:v>
      </x:c>
      <x:c r="B6" s="25" t="n">
        <x:f>COUNTIF('品ぞろえ'!$I$5:$I$204,"不可")</x:f>
        <x:v>0</x:v>
      </x:c>
      <x:c r="C6" s="25" t="n">
        <x:v>0</x:v>
      </x:c>
      <x:c r="D6" s="30"/>
      <x:c r="E6" s="30"/>
      <x:c r="F6" s="30"/>
      <x:c r="G6" s="30"/>
      <x:c r="H6" s="30"/>
      <x:c r="I6" s="30"/>
      <x:c r="J6" s="30"/>
      <x:c r="K6" s="30"/>
      <x:c r="L6" s="30"/>
    </x:row>
    <x:row r="7">
      <x:c r="A7" s="25" t="str">
        <x:v>期限切れまたは確認日なし</x:v>
      </x:c>
      <x:c r="B7" s="25" t="n">
        <x:f>COUNTIF('品ぞろえ'!$J$5:$J$204,"要見直し")+COUNTIF('品ぞろえ'!$J$5:$J$204,"見直し日なし")</x:f>
        <x:v>0</x:v>
      </x:c>
      <x:c r="C7" s="25" t="n">
        <x:v>0</x:v>
      </x:c>
      <x:c r="D7" s="30"/>
      <x:c r="E7" s="30"/>
      <x:c r="F7" s="30"/>
      <x:c r="G7" s="30"/>
      <x:c r="H7" s="30"/>
      <x:c r="I7" s="30"/>
      <x:c r="J7" s="30"/>
      <x:c r="K7" s="30"/>
      <x:c r="L7" s="30"/>
    </x:row>
    <x:row r="8">
      <x:c r="A8" s="25" t="str">
        <x:v>代替品の対応が必要</x:v>
      </x:c>
      <x:c r="B8" s="25" t="n">
        <x:f>COUNTIF('品ぞろえ'!$K$5:$K$204,"対応必要")</x:f>
        <x:v>3</x:v>
      </x:c>
      <x:c r="C8" s="25" t="n">
        <x:v>0</x:v>
      </x:c>
      <x:c r="D8" s="30"/>
      <x:c r="E8" s="30"/>
      <x:c r="F8" s="30"/>
      <x:c r="G8" s="30"/>
      <x:c r="H8" s="30"/>
      <x:c r="I8" s="30"/>
      <x:c r="J8" s="30"/>
      <x:c r="K8" s="30"/>
      <x:c r="L8" s="30"/>
    </x:row>
    <x:row r="9">
      <x:c r="A9" s="25" t="str">
        <x:v>根拠URLなし</x:v>
      </x:c>
      <x:c r="B9" s="25" t="n">
        <x:f>COUNTIFS('品ぞろえ'!$A$5:$A$204,"&lt;&gt;",'品ぞろえ'!$L$5:$L$204,"")+COUNTIFS('ルール'!$A$5:$A$204,"&lt;&gt;",'ルール'!$E$5:$E$204,"")+COUNTIFS('市場'!$A$5:$A$104,"&lt;&gt;",'市場'!$I$5:$I$104,"")+COUNTIFS('代替品'!$A$5:$A$204,"&lt;&gt;",'代替品'!$J$5:$J$204,"")</x:f>
        <x:v>0</x:v>
      </x:c>
      <x:c r="C9" s="25" t="n">
        <x:v>0</x:v>
      </x:c>
      <x:c r="D9" s="30"/>
      <x:c r="E9" s="30"/>
      <x:c r="F9" s="30"/>
      <x:c r="G9" s="30"/>
      <x:c r="H9" s="30"/>
      <x:c r="I9" s="30"/>
      <x:c r="J9" s="30"/>
      <x:c r="K9" s="30"/>
      <x:c r="L9" s="30"/>
    </x:row>
    <x:row r="10">
      <x:c r="A10" s="25" t="str">
        <x:v>市場・カテゴリ・ルール責任者なし</x:v>
      </x:c>
      <x:c r="B10" s="25" t="n">
        <x:f>COUNTIFS('市場'!$A$5:$A$104,"&lt;&gt;",'市場'!$E$5:$E$104,"")+COUNTIFS('カテゴリ'!$A$5:$A$104,"&lt;&gt;",'カテゴリ'!$E$5:$E$104,"")+COUNTIFS('ルール'!$A$5:$A$204,"&lt;&gt;",'ルール'!$H$5:$H$204,"")</x:f>
        <x:v>0</x:v>
      </x:c>
      <x:c r="C10" s="25" t="n">
        <x:v>0</x:v>
      </x:c>
      <x:c r="D10" s="30"/>
      <x:c r="E10" s="30"/>
      <x:c r="F10" s="30"/>
      <x:c r="G10" s="30"/>
      <x:c r="H10" s="30"/>
      <x:c r="I10" s="30"/>
      <x:c r="J10" s="30"/>
      <x:c r="K10" s="30"/>
      <x:c r="L10" s="30"/>
    </x:row>
    <x:row r="11">
      <x:c r="A11" s="36" t="str">
        <x:v>総合結果</x:v>
      </x:c>
      <x:c r="B11" s="36" t="str">
        <x:f>IF(SUM(B5:B10)=0,"承認","確認待ち")</x:f>
        <x:v>確認待ち</x:v>
      </x:c>
      <x:c r="C11" s="36" t="str">
        <x:v>承認</x:v>
      </x:c>
      <x:c r="D11" s="30"/>
      <x:c r="E11" s="30"/>
      <x:c r="F11" s="30"/>
      <x:c r="G11" s="30"/>
      <x:c r="H11" s="30"/>
      <x:c r="I11" s="30"/>
      <x:c r="J11" s="30"/>
      <x:c r="K11" s="30"/>
      <x:c r="L11" s="30"/>
    </x:row>
  </x:sheetData>
  <x:mergeCells>
    <x:mergeCell ref="A1:L1"/>
    <x:mergeCell ref="A2:L2"/>
  </x:mergeCells>
  <x:pageMargins left="0.7" right="0.7" top="0.75" bottom="0.75" header="0.3" footer="0.3"/>
</x:worksheet>
</file>