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b645ea2d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가 기준" sheetId="1" r:id="R492f7ad639ab44a9"/>
    <x:sheet xmlns:r="http://schemas.openxmlformats.org/officeDocument/2006/relationships" name="두 시범 사례" sheetId="2" r:id="R8137c7dc8eb34320"/>
    <x:sheet xmlns:r="http://schemas.openxmlformats.org/officeDocument/2006/relationships" name="출처와 방법" sheetId="3" r:id="Ra39a8a9c668542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52B3C"/>
      <x:name val="Noto Sans CJK TC"/>
    </x:font>
    <x:font>
      <x:b/>
      <x:sz val="15"/>
      <x:color rgb="FFFFFFFF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94A"/>
      </x:patternFill>
    </x:fill>
    <x:fill>
      <x:patternFill patternType="solid">
        <x:fgColor rgb="FF315867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644a0536442bd" /><Relationship Type="http://schemas.openxmlformats.org/officeDocument/2006/relationships/theme" Target="/xl/theme/theme1.xml" Id="Rb1a8b21fafae4c48" /><Relationship Type="http://schemas.openxmlformats.org/officeDocument/2006/relationships/sharedStrings" Target="/xl/sharedStrings.xml" Id="Ref65275a1e6741eb" /><Relationship Type="http://schemas.openxmlformats.org/officeDocument/2006/relationships/worksheet" Target="/xl/worksheets/sheet1.xml" Id="R492f7ad639ab44a9" /><Relationship Type="http://schemas.openxmlformats.org/officeDocument/2006/relationships/worksheet" Target="/xl/worksheets/sheet2.xml" Id="R8137c7dc8eb34320" /><Relationship Type="http://schemas.openxmlformats.org/officeDocument/2006/relationships/worksheet" Target="/xl/worksheets/sheet3.xml" Id="Ra39a8a9c668542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22" hidden="0" customWidth="1"/>
    <x:col min="4" max="4" width="30" hidden="0" customWidth="1"/>
    <x:col min="5" max="5" width="24" hidden="0" customWidth="1"/>
  </x:cols>
  <x:sheetData>
    <x:row r="1" ht="34" customHeight="1">
      <x:c r="A1" s="5" t="str">
        <x:v>폐기물 처리·재활용 기업｜선물 운영 방식 평가</x:v>
      </x:c>
      <x:c r="B1" s="3"/>
      <x:c r="C1" s="3"/>
      <x:c r="D1" s="3"/>
      <x:c r="E1" s="3"/>
    </x:row>
    <x:row r="2" ht="30" customHeight="1">
      <x:c r="A2" s="3" t="str">
        <x:v>수정 가능한 운영 도구・판본2026-10-18-v1.1・확인2026-10-20</x:v>
      </x:c>
      <x:c r="B2" s="3"/>
      <x:c r="C2" s="3"/>
      <x:c r="D2" s="3"/>
      <x:c r="E2" s="3"/>
    </x:row>
    <x:row r="3" ht="48" customHeight="1">
      <x:c r="A3" s="3" t="str">
        <x:v>황색 셀에 입력하세요. 빈칸은 미확인이며 영이 아닙니다. 증거가 있다고 법무·안전·수령 자격 승인이 된 것은 아닙니다.</x:v>
      </x:c>
      <x:c r="B3" s="3"/>
      <x:c r="C3" s="3"/>
      <x:c r="D3" s="3"/>
      <x:c r="E3" s="3"/>
    </x:row>
    <x:row r="4" ht="38" customHeight="1">
      <x:c r="A4" s="3"/>
      <x:c r="B4" s="3"/>
      <x:c r="C4" s="3"/>
      <x:c r="D4" s="3"/>
      <x:c r="E4" s="3"/>
    </x:row>
    <x:row r="5" ht="35" customHeight="1">
      <x:c r="A5" s="7" t="str">
        <x:v>운영 방식</x:v>
      </x:c>
      <x:c r="B5" s="7" t="str">
        <x:v>선정 전에 시험할 사항</x:v>
      </x:c>
      <x:c r="C5" s="7" t="str">
        <x:v>책임자</x:v>
      </x:c>
      <x:c r="D5" s="7" t="str">
        <x:v>증거 위치</x:v>
      </x:c>
      <x:c r="E5" s="7" t="str">
        <x:v>증거 상태</x:v>
      </x:c>
    </x:row>
    <x:row r="6" ht="70" customHeight="1">
      <x:c r="A6" s="3" t="str">
        <x:v>관리자의 차고지 배부</x:v>
      </x:c>
      <x:c r="B6" s="3" t="str">
        <x:v>야간조 수령 기회와 인계 책임</x:v>
      </x:c>
      <x:c r="C6" s="8"/>
      <x:c r="D6" s="8"/>
      <x:c r="E6" s="3" t="str">
        <x:f>IF(COUNTBLANK(C6:D6)&gt;0,"미확인","증거 있음·검토 필요")</x:f>
        <x:v>미확인</x:v>
      </x:c>
    </x:row>
    <x:row r="7" ht="70" customHeight="1">
      <x:c r="A7" s="3" t="str">
        <x:v>통제된 차고지 수령</x:v>
      </x:c>
      <x:c r="B7" s="3" t="str">
        <x:v>건조한 잠금 보관과 추가 수령 일정</x:v>
      </x:c>
      <x:c r="C7" s="8"/>
      <x:c r="D7" s="8"/>
      <x:c r="E7" s="3" t="str">
        <x:f>IF(COUNTBLANK(C7:D7)&gt;0,"미확인","증거 있음·검토 필요")</x:f>
        <x:v>미확인</x:v>
      </x:c>
    </x:row>
    <x:row r="8" ht="70" customHeight="1">
      <x:c r="A8" s="3" t="str">
        <x:v>휴대전화 선택과 개별 배송</x:v>
      </x:c>
      <x:c r="B8" s="3" t="str">
        <x:v>회사 전자우편 없는 대안과 주소 보호</x:v>
      </x:c>
      <x:c r="C8" s="8"/>
      <x:c r="D8" s="8"/>
      <x:c r="E8" s="3" t="str">
        <x:f>IF(COUNTBLANK(C8:D8)&gt;0,"미확인","증거 있음·검토 필요")</x:f>
        <x:v>미확인</x:v>
      </x:c>
    </x:row>
    <x:row r="9" ht="70" customHeight="1">
      <x:c r="A9" s="3" t="str">
        <x:v>지역 공급업체 발주</x:v>
      </x:c>
      <x:c r="B9" s="3" t="str">
        <x:v>지점 승인과 교환·청구 증거</x:v>
      </x:c>
      <x:c r="C9" s="8"/>
      <x:c r="D9" s="8"/>
      <x:c r="E9" s="3" t="str">
        <x:f>IF(COUNTBLANK(C9:D9)&gt;0,"미확인","증거 있음·검토 필요")</x:f>
        <x:v>미확인</x:v>
      </x:c>
    </x:row>
    <x:row r="10" ht="70" customHeight="1">
      <x:c r="A10" s="3" t="str">
        <x:v>권역 물류 거점</x:v>
      </x:c>
      <x:c r="B10" s="3" t="str">
        <x:v>거점별 인수와 재고 차이 책임</x:v>
      </x:c>
      <x:c r="C10" s="8"/>
      <x:c r="D10" s="8"/>
      <x:c r="E10" s="3" t="str">
        <x:f>IF(COUNTBLANK(C10:D10)&gt;0,"미확인","증거 있음·검토 필요")</x:f>
        <x:v>미확인</x:v>
      </x:c>
    </x:row>
    <x:row r="11" ht="70" customHeight="1">
      <x:c r="A11" s="3" t="str">
        <x:v>본사 일괄 재고 기념품</x:v>
      </x:c>
      <x:c r="B11" s="3" t="str">
        <x:v>남는 재고와 규격 교환 결정</x:v>
      </x:c>
      <x:c r="C11" s="8"/>
      <x:c r="D11" s="8"/>
      <x:c r="E11" s="3" t="str">
        <x:f>IF(COUNTBLANK(C11:D11)&gt;0,"미확인","증거 있음·검토 필요")</x:f>
        <x:v>미확인</x:v>
      </x:c>
    </x:row>
    <x:row r="12" ht="70" customHeight="1">
      <x:c r="A12" s="3" t="str">
        <x:v>전자적 표창과 별도 승인 보상</x:v>
      </x:c>
      <x:c r="B12" s="3" t="str">
        <x:v>표창 접근성과 보상의 별도 승인</x:v>
      </x:c>
      <x:c r="C12" s="8"/>
      <x:c r="D12" s="8"/>
      <x:c r="E12" s="3" t="str">
        <x:f>IF(COUNTBLANK(C12:D12)&gt;0,"미확인","증거 있음·검토 필요")</x:f>
        <x:v>미확인</x:v>
      </x:c>
    </x:row>
    <x:row r="13" ht="70" customHeight="1">
      <x:c r="A13" s="3" t="str">
        <x:v>외부 운영 조정</x:v>
      </x:c>
      <x:c r="B13" s="3" t="str">
        <x:v>서면 범위와 재위탁·예외 기록</x:v>
      </x:c>
      <x:c r="C13" s="8"/>
      <x:c r="D13" s="8"/>
      <x:c r="E13" s="3" t="str">
        <x:f>IF(COUNTBLANK(C13:D13)&gt;0,"미확인","증거 있음·검토 필요")</x:f>
        <x:v>미확인</x:v>
      </x:c>
    </x:row>
    <x:row r="14" ht="38" customHeight="1">
      <x:c r="A14" s="3"/>
      <x:c r="B14" s="3"/>
      <x:c r="C14" s="3"/>
      <x:c r="D14" s="3"/>
      <x:c r="E14" s="3"/>
    </x:row>
    <x:row r="15" ht="60" customHeight="1">
      <x:c r="A15" s="3" t="str">
        <x:v>운영 책임자가 운영 증거를 검수합니다. 법무·개인정보·급여·구매·안전 결정은 각 담당에게 남습니다.</x:v>
      </x:c>
      <x:c r="B15" s="3"/>
      <x:c r="C15" s="3"/>
      <x:c r="D15" s="3"/>
      <x:c r="E15" s="3"/>
    </x:row>
    <x:row r="16" ht="38" customHeight="1">
      <x:c r="A16" s="3"/>
      <x:c r="B16" s="3"/>
      <x:c r="C16" s="3"/>
      <x:c r="D16" s="3"/>
      <x:c r="E16" s="3"/>
    </x:row>
  </x:sheetData>
  <x:mergeCells>
    <x:mergeCell ref="A1:E1"/>
    <x:mergeCell ref="A2:E2"/>
    <x:mergeCell ref="A3:E3"/>
    <x:mergeCell ref="A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6" hidden="0" customWidth="1"/>
    <x:col min="3" max="3" width="26" hidden="0" customWidth="1"/>
    <x:col min="4" max="4" width="65" hidden="0" customWidth="1"/>
  </x:cols>
  <x:sheetData>
    <x:row r="1" ht="34" customHeight="1">
      <x:c r="A1" s="5" t="str">
        <x:v>두 가상 시범 사례: 실제 고객 실적이 아닙니다</x:v>
      </x:c>
      <x:c r="B1" s="3"/>
      <x:c r="C1" s="3"/>
      <x:c r="D1" s="3"/>
    </x:row>
    <x:row r="2" ht="30" customHeight="1">
      <x:c r="A2" s="3" t="str">
        <x:v>수정 가능한 운영 도구・판본2026-10-18-v1.1・확인2026-10-20</x:v>
      </x:c>
      <x:c r="B2" s="3"/>
      <x:c r="C2" s="3"/>
      <x:c r="D2" s="3"/>
    </x:row>
    <x:row r="3" ht="48" customHeight="1">
      <x:c r="A3" s="3" t="str">
        <x:v>예시 입력은 가상이며 업계 기준이 아닙니다. 직접 입력 열에는 승인 자료를 넣고 예시 열은 비교용으로 남기세요.</x:v>
      </x:c>
      <x:c r="B3" s="3"/>
      <x:c r="C3" s="3"/>
      <x:c r="D3" s="3"/>
    </x:row>
    <x:row r="4" ht="38" customHeight="1">
      <x:c r="A4" s="3"/>
      <x:c r="B4" s="3"/>
      <x:c r="C4" s="3"/>
      <x:c r="D4" s="3"/>
    </x:row>
    <x:row r="5" ht="35" customHeight="1">
      <x:c r="A5" s="7" t="str">
        <x:v>항목</x:v>
      </x:c>
      <x:c r="B5" s="7" t="str">
        <x:v>가상 예시</x:v>
      </x:c>
      <x:c r="C5" s="7" t="str">
        <x:v>직접 입력</x:v>
      </x:c>
      <x:c r="D5" s="7" t="str">
        <x:v>절차와 책임</x:v>
      </x:c>
    </x:row>
    <x:row r="6" ht="42" customHeight="1">
      <x:c r="A6" s="3" t="str">
        <x:v>자격 확인 직원</x:v>
      </x:c>
      <x:c r="B6" s="3" t="n">
        <x:v>240</x:v>
      </x:c>
      <x:c r="C6" s="8"/>
      <x:c r="D6" s="3" t="str">
        <x:v>인사 담당의 승인 명단</x:v>
      </x:c>
    </x:row>
    <x:row r="7" ht="42" customHeight="1">
      <x:c r="A7" s="3" t="str">
        <x:v>회사 전자우편 있음</x:v>
      </x:c>
      <x:c r="B7" s="3" t="n">
        <x:v>200</x:v>
      </x:c>
      <x:c r="C7" s="8"/>
      <x:c r="D7" s="3" t="str">
        <x:v>계정 보유와 안내 성공을 구분</x:v>
      </x:c>
    </x:row>
    <x:row r="8" ht="42" customHeight="1">
      <x:c r="A8" s="3" t="str">
        <x:v>회사 전자우편 없음</x:v>
      </x:c>
      <x:c r="B8" s="3" t="n">
        <x:v>40</x:v>
      </x:c>
      <x:c r="C8" s="8"/>
      <x:c r="D8" s="3" t="str">
        <x:v>비공개 도움 또는 현장 수령 제공</x:v>
      </x:c>
    </x:row>
    <x:row r="9" ht="42" customHeight="1">
      <x:c r="A9" s="3" t="str">
        <x:v>선물 수령</x:v>
      </x:c>
      <x:c r="B9" s="3" t="n">
        <x:v>220</x:v>
      </x:c>
      <x:c r="C9" s="8"/>
      <x:c r="D9" s="3" t="str">
        <x:v>소포 수가 아닌 중복 없는 인원</x:v>
      </x:c>
    </x:row>
    <x:row r="10" ht="42" customHeight="1">
      <x:c r="A10" s="3" t="str">
        <x:v>자발적 거절</x:v>
      </x:c>
      <x:c r="B10" s="3" t="n">
        <x:v>5</x:v>
      </x:c>
      <x:c r="C10" s="8"/>
      <x:c r="D10" s="3" t="str">
        <x:v>본인 선택을 기록</x:v>
      </x:c>
    </x:row>
    <x:row r="11" ht="42" customHeight="1">
      <x:c r="A11" s="3" t="str">
        <x:v>처리 중</x:v>
      </x:c>
      <x:c r="B11" s="3" t="n">
        <x:v>15</x:v>
      </x:c>
      <x:c r="C11" s="8"/>
      <x:c r="D11" s="3" t="str">
        <x:v>책임자와 추가 수령일 지정</x:v>
      </x:c>
    </x:row>
    <x:row r="12" ht="42" customHeight="1">
      <x:c r="A12" s="3" t="str">
        <x:v>대상 인원 차이</x:v>
      </x:c>
      <x:c r="B12" s="3" t="n">
        <x:f>IF(OR(ISBLANK(B6),ISBLANK(B9),ISBLANK(B10),ISBLANK(B11)),"미확인",IF(OR(NOT(ISNUMBER(B6)),IFERROR(B6&lt;0,TRUE),IFERROR(MOD(B6,1)&lt;&gt;0,TRUE),NOT(ISNUMBER(B9)),IFERROR(B9&lt;0,TRUE),IFERROR(MOD(B9,1)&lt;&gt;0,TRUE),NOT(ISNUMBER(B10)),IFERROR(B10&lt;0,TRUE),IFERROR(MOD(B10,1)&lt;&gt;0,TRUE),NOT(ISNUMBER(B11)),IFERROR(B11&lt;0,TRUE),IFERROR(MOD(B11,1)&lt;&gt;0,TRUE)),"입력 확인",B6-SUM(B9:B11)))</x:f>
        <x:v>0</x:v>
      </x:c>
      <x:c r="C12" s="3" t="str">
        <x:f>IF(OR(ISBLANK(C6),ISBLANK(C9),ISBLANK(C10),ISBLANK(C11)),"미확인",IF(OR(NOT(ISNUMBER(C6)),IFERROR(C6&lt;0,TRUE),IFERROR(MOD(C6,1)&lt;&gt;0,TRUE),NOT(ISNUMBER(C9)),IFERROR(C9&lt;0,TRUE),IFERROR(MOD(C9,1)&lt;&gt;0,TRUE),NOT(ISNUMBER(C10)),IFERROR(C10&lt;0,TRUE),IFERROR(MOD(C10,1)&lt;&gt;0,TRUE),NOT(ISNUMBER(C11)),IFERROR(C11&lt;0,TRUE),IFERROR(MOD(C11,1)&lt;&gt;0,TRUE)),"입력 확인",C6-SUM(C9:C11)))</x:f>
        <x:v>미확인</x:v>
      </x:c>
      <x:c r="D12" s="3" t="str">
        <x:v>대상에서 수령·거절·처리 중 차감</x:v>
      </x:c>
    </x:row>
    <x:row r="13" ht="42" customHeight="1">
      <x:c r="A13" s="3" t="str">
        <x:v>시작 재고</x:v>
      </x:c>
      <x:c r="B13" s="3" t="n">
        <x:v>240</x:v>
      </x:c>
      <x:c r="C13" s="8"/>
      <x:c r="D13" s="3" t="str">
        <x:v>보관 책임자가 시작 수량 확인</x:v>
      </x:c>
    </x:row>
    <x:row r="14" ht="42" customHeight="1">
      <x:c r="A14" s="3" t="str">
        <x:v>인계 완료</x:v>
      </x:c>
      <x:c r="B14" s="3" t="n">
        <x:v>220</x:v>
      </x:c>
      <x:c r="C14" s="8"/>
      <x:c r="D14" s="3" t="str">
        <x:v>실제 개인에게 넘긴 수량</x:v>
      </x:c>
    </x:row>
    <x:row r="15" ht="42" customHeight="1">
      <x:c r="A15" s="3" t="str">
        <x:v>파손 격리</x:v>
      </x:c>
      <x:c r="B15" s="3" t="n">
        <x:v>2</x:v>
      </x:c>
      <x:c r="C15" s="8"/>
      <x:c r="D15" s="3" t="str">
        <x:v>보충 시 중복 집계 방지</x:v>
      </x:c>
    </x:row>
    <x:row r="16" ht="42" customHeight="1">
      <x:c r="A16" s="3" t="str">
        <x:v>승인 반품</x:v>
      </x:c>
      <x:c r="B16" s="3" t="n">
        <x:v>3</x:v>
      </x:c>
      <x:c r="C16" s="8"/>
      <x:c r="D16" s="3" t="str">
        <x:v>승인된 반품만 입력</x:v>
      </x:c>
    </x:row>
    <x:row r="17" ht="42" customHeight="1">
      <x:c r="A17" s="3" t="str">
        <x:v>안전 보관 미수령품</x:v>
      </x:c>
      <x:c r="B17" s="3" t="n">
        <x:v>15</x:v>
      </x:c>
      <x:c r="C17" s="8"/>
      <x:c r="D17" s="3" t="str">
        <x:v>보관자와 후속 처리일 기록</x:v>
      </x:c>
    </x:row>
    <x:row r="18" ht="42" customHeight="1">
      <x:c r="A18" s="3" t="str">
        <x:v>재고 차이</x:v>
      </x:c>
      <x:c r="B18" s="3" t="n">
        <x:f>IF(OR(ISBLANK(B13),ISBLANK(B14),ISBLANK(B15),ISBLANK(B16),ISBLANK(B17)),"미확인",IF(OR(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입력 확인",B13-SUM(B14:B17)))</x:f>
        <x:v>0</x:v>
      </x:c>
      <x:c r="C18" s="3" t="str">
        <x:f>IF(OR(ISBLANK(C13),ISBLANK(C14),ISBLANK(C15),ISBLANK(C16),ISBLANK(C17)),"미확인",IF(OR(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입력 확인",C13-SUM(C14:C17)))</x:f>
        <x:v>미확인</x:v>
      </x:c>
      <x:c r="D18" s="3" t="str">
        <x:v>시작에서 네 가지 처리 수량 차감</x:v>
      </x:c>
    </x:row>
    <x:row r="19" ht="42" customHeight="1">
      <x:c r="A19" s="3" t="str">
        <x:v>운영 수량 확인</x:v>
      </x:c>
      <x:c r="B19" s="3" t="str">
        <x:f>IF(OR(ISBLANK(B6),ISBLANK(B7),ISBLANK(B8),ISBLANK(B9),ISBLANK(B10),ISBLANK(B11),ISBLANK(B13),ISBLANK(B14),ISBLANK(B15),ISBLANK(B16),ISBLANK(B17)),"미확인",IF(OR(NOT(ISNUMBER(B6)),IFERROR(B6&lt;0,TRUE),IFERROR(MOD(B6,1)&lt;&gt;0,TRUE),NOT(ISNUMBER(B7)),IFERROR(B7&lt;0,TRUE),IFERROR(MOD(B7,1)&lt;&gt;0,TRUE),NOT(ISNUMBER(B8)),IFERROR(B8&lt;0,TRUE),IFERROR(MOD(B8,1)&lt;&gt;0,TRUE),NOT(ISNUMBER(B9)),IFERROR(B9&lt;0,TRUE),IFERROR(MOD(B9,1)&lt;&gt;0,TRUE),NOT(ISNUMBER(B10)),IFERROR(B10&lt;0,TRUE),IFERROR(MOD(B10,1)&lt;&gt;0,TRUE),NOT(ISNUMBER(B11)),IFERROR(B11&lt;0,TRUE),IFERROR(MOD(B11,1)&lt;&gt;0,TRUE),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입력 확인",IF(AND(B12=0,B18=0,B7+B8=B6,B14=B9),"수량 일치·승인 별도","미해결 차이")))</x:f>
        <x:v>수량 일치·승인 별도</x:v>
      </x:c>
      <x:c r="C19" s="3" t="str">
        <x:f>IF(OR(ISBLANK(C6),ISBLANK(C7),ISBLANK(C8),ISBLANK(C9),ISBLANK(C10),ISBLANK(C11),ISBLANK(C13),ISBLANK(C14),ISBLANK(C15),ISBLANK(C16),ISBLANK(C17)),"미확인",IF(OR(NOT(ISNUMBER(C6)),IFERROR(C6&lt;0,TRUE),IFERROR(MOD(C6,1)&lt;&gt;0,TRUE),NOT(ISNUMBER(C7)),IFERROR(C7&lt;0,TRUE),IFERROR(MOD(C7,1)&lt;&gt;0,TRUE),NOT(ISNUMBER(C8)),IFERROR(C8&lt;0,TRUE),IFERROR(MOD(C8,1)&lt;&gt;0,TRUE),NOT(ISNUMBER(C9)),IFERROR(C9&lt;0,TRUE),IFERROR(MOD(C9,1)&lt;&gt;0,TRUE),NOT(ISNUMBER(C10)),IFERROR(C10&lt;0,TRUE),IFERROR(MOD(C10,1)&lt;&gt;0,TRUE),NOT(ISNUMBER(C11)),IFERROR(C11&lt;0,TRUE),IFERROR(MOD(C11,1)&lt;&gt;0,TRUE),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입력 확인",IF(AND(C12=0,C18=0,C7+C8=C6,C14=C9),"수량 일치·승인 별도","미해결 차이")))</x:f>
        <x:v>미확인</x:v>
      </x:c>
      <x:c r="D19" s="3" t="str">
        <x:v>법무나 자격 승인을 뜻하지 않음</x:v>
      </x:c>
    </x:row>
    <x:row r="20" ht="38" customHeight="1">
      <x:c r="A20" s="3"/>
      <x:c r="B20" s="3"/>
      <x:c r="C20" s="3"/>
      <x:c r="D20" s="3"/>
    </x:row>
    <x:row r="21" ht="38" customHeight="1">
      <x:c r="A21" s="3"/>
      <x:c r="B21" s="3"/>
      <x:c r="C21" s="3"/>
      <x:c r="D21" s="3"/>
    </x:row>
    <x:row r="22" ht="35" customHeight="1">
      <x:c r="A22" s="7" t="str">
        <x:v>항목</x:v>
      </x:c>
      <x:c r="B22" s="7" t="str">
        <x:v>가상 예시</x:v>
      </x:c>
      <x:c r="C22" s="7" t="str">
        <x:v>직접 입력</x:v>
      </x:c>
      <x:c r="D22" s="7" t="str">
        <x:v>절차와 책임</x:v>
      </x:c>
    </x:row>
    <x:row r="23" ht="42" customHeight="1">
      <x:c r="A23" s="3" t="str">
        <x:v>민간 거래처 연락처</x:v>
      </x:c>
      <x:c r="B23" s="3" t="n">
        <x:v>18</x:v>
      </x:c>
      <x:c r="C23" s="8"/>
      <x:c r="D23" s="3" t="str">
        <x:v>구매 담당이 주문 전 명단 분리</x:v>
      </x:c>
    </x:row>
    <x:row r="24" ht="42" customHeight="1">
      <x:c r="A24" s="3" t="str">
        <x:v>지자체·공공기관 연락처</x:v>
      </x:c>
      <x:c r="B24" s="3" t="n">
        <x:v>6</x:v>
      </x:c>
      <x:c r="C24" s="8"/>
      <x:c r="D24" s="3" t="str">
        <x:v>공공 수령자를 별도 분류</x:v>
      </x:c>
    </x:row>
    <x:row r="25" ht="42" customHeight="1">
      <x:c r="A25" s="3" t="str">
        <x:v>승인 민간 수령자</x:v>
      </x:c>
      <x:c r="B25" s="3" t="n">
        <x:v>15</x:v>
      </x:c>
      <x:c r="C25" s="8"/>
      <x:c r="D25" s="3" t="str">
        <x:v>권한자의 서면 판단 필요</x:v>
      </x:c>
    </x:row>
    <x:row r="26" ht="42" customHeight="1">
      <x:c r="A26" s="3" t="str">
        <x:v>보류 민간 수령자</x:v>
      </x:c>
      <x:c r="B26" s="3" t="n">
        <x:v>3</x:v>
      </x:c>
      <x:c r="C26" s="8"/>
      <x:c r="D26" s="3" t="str">
        <x:v>결정 전에는 발송하지 않음</x:v>
      </x:c>
    </x:row>
    <x:row r="27" ht="42" customHeight="1">
      <x:c r="A27" s="3" t="str">
        <x:v>승인 공공 수령자</x:v>
      </x:c>
      <x:c r="B27" s="3" t="n">
        <x:v>0</x:v>
      </x:c>
      <x:c r="C27" s="8"/>
      <x:c r="D27" s="3" t="str">
        <x:v>영으로 확인된 경우에만 영 입력</x:v>
      </x:c>
    </x:row>
    <x:row r="28" ht="42" customHeight="1">
      <x:c r="A28" s="3" t="str">
        <x:v>보류 공공 수령자</x:v>
      </x:c>
      <x:c r="B28" s="3" t="n">
        <x:v>6</x:v>
      </x:c>
      <x:c r="C28" s="8"/>
      <x:c r="D28" s="3" t="str">
        <x:v>불확실한 연락처는 계속 보류</x:v>
      </x:c>
    </x:row>
    <x:row r="29" ht="42" customHeight="1">
      <x:c r="A29" s="3" t="str">
        <x:v>민간 명단 차이</x:v>
      </x:c>
      <x:c r="B29" s="3" t="n">
        <x:f>IF(OR(ISBLANK(B23),ISBLANK(B25),ISBLANK(B26)),"미확인",IF(OR(NOT(ISNUMBER(B23)),IFERROR(B23&lt;0,TRUE),IFERROR(MOD(B23,1)&lt;&gt;0,TRUE),NOT(ISNUMBER(B25)),IFERROR(B25&lt;0,TRUE),IFERROR(MOD(B25,1)&lt;&gt;0,TRUE),NOT(ISNUMBER(B26)),IFERROR(B26&lt;0,TRUE),IFERROR(MOD(B26,1)&lt;&gt;0,TRUE)),"입력 확인",B23-B25-B26))</x:f>
        <x:v>0</x:v>
      </x:c>
      <x:c r="C29" s="3" t="str">
        <x:f>IF(OR(ISBLANK(C23),ISBLANK(C25),ISBLANK(C26)),"미확인",IF(OR(NOT(ISNUMBER(C23)),IFERROR(C23&lt;0,TRUE),IFERROR(MOD(C23,1)&lt;&gt;0,TRUE),NOT(ISNUMBER(C25)),IFERROR(C25&lt;0,TRUE),IFERROR(MOD(C25,1)&lt;&gt;0,TRUE),NOT(ISNUMBER(C26)),IFERROR(C26&lt;0,TRUE),IFERROR(MOD(C26,1)&lt;&gt;0,TRUE)),"입력 확인",C23-C25-C26))</x:f>
        <x:v>미확인</x:v>
      </x:c>
      <x:c r="D29" s="3" t="str">
        <x:v>민간 전체에서 승인과 보류 차감</x:v>
      </x:c>
    </x:row>
    <x:row r="30" ht="42" customHeight="1">
      <x:c r="A30" s="3" t="str">
        <x:v>공공 명단 차이</x:v>
      </x:c>
      <x:c r="B30" s="3" t="n">
        <x:f>IF(OR(ISBLANK(B24),ISBLANK(B27),ISBLANK(B28)),"미확인",IF(OR(NOT(ISNUMBER(B24)),IFERROR(B24&lt;0,TRUE),IFERROR(MOD(B24,1)&lt;&gt;0,TRUE),NOT(ISNUMBER(B27)),IFERROR(B27&lt;0,TRUE),IFERROR(MOD(B27,1)&lt;&gt;0,TRUE),NOT(ISNUMBER(B28)),IFERROR(B28&lt;0,TRUE),IFERROR(MOD(B28,1)&lt;&gt;0,TRUE)),"입력 확인",B24-B27-B28))</x:f>
        <x:v>0</x:v>
      </x:c>
      <x:c r="C30" s="3" t="str">
        <x:f>IF(OR(ISBLANK(C24),ISBLANK(C27),ISBLANK(C28)),"미확인",IF(OR(NOT(ISNUMBER(C24)),IFERROR(C24&lt;0,TRUE),IFERROR(MOD(C24,1)&lt;&gt;0,TRUE),NOT(ISNUMBER(C27)),IFERROR(C27&lt;0,TRUE),IFERROR(MOD(C27,1)&lt;&gt;0,TRUE),NOT(ISNUMBER(C28)),IFERROR(C28&lt;0,TRUE),IFERROR(MOD(C28,1)&lt;&gt;0,TRUE)),"입력 확인",C24-C27-C28))</x:f>
        <x:v>미확인</x:v>
      </x:c>
      <x:c r="D30" s="3" t="str">
        <x:v>공공 전체에서 승인과 보류 차감</x:v>
      </x:c>
    </x:row>
    <x:row r="31" ht="42" customHeight="1">
      <x:c r="A31" s="3" t="str">
        <x:v>실제 발송</x:v>
      </x:c>
      <x:c r="B31" s="3" t="n">
        <x:v>15</x:v>
      </x:c>
      <x:c r="C31" s="8"/>
      <x:c r="D31" s="3" t="str">
        <x:v>배송 증거가 허가를 만들지 않음</x:v>
      </x:c>
    </x:row>
    <x:row r="32" ht="42" customHeight="1">
      <x:c r="A32" s="3" t="str">
        <x:v>승인 인원 합계</x:v>
      </x:c>
      <x:c r="B32" s="3" t="n">
        <x:f>IF(OR(ISBLANK(B25),ISBLANK(B27)),"미확인",IF(OR(NOT(ISNUMBER(B25)),IFERROR(B25&lt;0,TRUE),IFERROR(MOD(B25,1)&lt;&gt;0,TRUE),NOT(ISNUMBER(B27)),IFERROR(B27&lt;0,TRUE),IFERROR(MOD(B27,1)&lt;&gt;0,TRUE)),"입력 확인",B25+B27))</x:f>
        <x:v>15</x:v>
      </x:c>
      <x:c r="C32" s="3" t="str">
        <x:f>IF(OR(ISBLANK(C25),ISBLANK(C27)),"미확인",IF(OR(NOT(ISNUMBER(C25)),IFERROR(C25&lt;0,TRUE),IFERROR(MOD(C25,1)&lt;&gt;0,TRUE),NOT(ISNUMBER(C27)),IFERROR(C27&lt;0,TRUE),IFERROR(MOD(C27,1)&lt;&gt;0,TRUE)),"입력 확인",C25+C27))</x:f>
        <x:v>미확인</x:v>
      </x:c>
      <x:c r="D32" s="3" t="str">
        <x:v>명시적으로 승인된 인원 합계</x:v>
      </x:c>
    </x:row>
    <x:row r="33" ht="42" customHeight="1">
      <x:c r="A33" s="3" t="str">
        <x:v>승인 초과 발송</x:v>
      </x:c>
      <x:c r="B33" s="3" t="n">
        <x:f>IF(OR(ISBLANK(B25),ISBLANK(B27),ISBLANK(B31)),"미확인",IF(OR(NOT(ISNUMBER(B25)),IFERROR(B25&lt;0,TRUE),IFERROR(MOD(B25,1)&lt;&gt;0,TRUE),NOT(ISNUMBER(B27)),IFERROR(B27&lt;0,TRUE),IFERROR(MOD(B27,1)&lt;&gt;0,TRUE),NOT(ISNUMBER(B31)),IFERROR(B31&lt;0,TRUE),IFERROR(MOD(B31,1)&lt;&gt;0,TRUE)),"입력 확인",MAX(0,B31-B25-B27)))</x:f>
        <x:v>0</x:v>
      </x:c>
      <x:c r="C33" s="3" t="str">
        <x:f>IF(OR(ISBLANK(C25),ISBLANK(C27),ISBLANK(C31)),"미확인",IF(OR(NOT(ISNUMBER(C25)),IFERROR(C25&lt;0,TRUE),IFERROR(MOD(C25,1)&lt;&gt;0,TRUE),NOT(ISNUMBER(C27)),IFERROR(C27&lt;0,TRUE),IFERROR(MOD(C27,1)&lt;&gt;0,TRUE),NOT(ISNUMBER(C31)),IFERROR(C31&lt;0,TRUE),IFERROR(MOD(C31,1)&lt;&gt;0,TRUE)),"입력 확인",MAX(0,C31-C25-C27)))</x:f>
        <x:v>미확인</x:v>
      </x:c>
      <x:c r="D33" s="3" t="str">
        <x:v>영도 수령 허용을 뜻하지 않음</x:v>
      </x:c>
    </x:row>
    <x:row r="34" ht="42" customHeight="1">
      <x:c r="A34" s="3" t="str">
        <x:v>운영 수량 확인</x:v>
      </x:c>
      <x:c r="B34" s="3" t="str">
        <x:f>IF(OR(ISBLANK(B23),ISBLANK(B24),ISBLANK(B25),ISBLANK(B26),ISBLANK(B27),ISBLANK(B28),ISBLANK(B31)),"미확인",IF(OR(NOT(ISNUMBER(B23)),IFERROR(B23&lt;0,TRUE),IFERROR(MOD(B23,1)&lt;&gt;0,TRUE),NOT(ISNUMBER(B24)),IFERROR(B24&lt;0,TRUE),IFERROR(MOD(B24,1)&lt;&gt;0,TRUE),NOT(ISNUMBER(B25)),IFERROR(B25&lt;0,TRUE),IFERROR(MOD(B25,1)&lt;&gt;0,TRUE),NOT(ISNUMBER(B26)),IFERROR(B26&lt;0,TRUE),IFERROR(MOD(B26,1)&lt;&gt;0,TRUE),NOT(ISNUMBER(B27)),IFERROR(B27&lt;0,TRUE),IFERROR(MOD(B27,1)&lt;&gt;0,TRUE),NOT(ISNUMBER(B28)),IFERROR(B28&lt;0,TRUE),IFERROR(MOD(B28,1)&lt;&gt;0,TRUE),NOT(ISNUMBER(B31)),IFERROR(B31&lt;0,TRUE),IFERROR(MOD(B31,1)&lt;&gt;0,TRUE)),"입력 확인",IF(AND(B29=0,B30=0,B33=0),"수량 일치·승인 별도","미해결 차이")))</x:f>
        <x:v>수량 일치·승인 별도</x:v>
      </x:c>
      <x:c r="C34" s="3" t="str">
        <x:f>IF(OR(ISBLANK(C23),ISBLANK(C24),ISBLANK(C25),ISBLANK(C26),ISBLANK(C27),ISBLANK(C28),ISBLANK(C31)),"미확인",IF(OR(NOT(ISNUMBER(C23)),IFERROR(C23&lt;0,TRUE),IFERROR(MOD(C23,1)&lt;&gt;0,TRUE),NOT(ISNUMBER(C24)),IFERROR(C24&lt;0,TRUE),IFERROR(MOD(C24,1)&lt;&gt;0,TRUE),NOT(ISNUMBER(C25)),IFERROR(C25&lt;0,TRUE),IFERROR(MOD(C25,1)&lt;&gt;0,TRUE),NOT(ISNUMBER(C26)),IFERROR(C26&lt;0,TRUE),IFERROR(MOD(C26,1)&lt;&gt;0,TRUE),NOT(ISNUMBER(C27)),IFERROR(C27&lt;0,TRUE),IFERROR(MOD(C27,1)&lt;&gt;0,TRUE),NOT(ISNUMBER(C28)),IFERROR(C28&lt;0,TRUE),IFERROR(MOD(C28,1)&lt;&gt;0,TRUE),NOT(ISNUMBER(C31)),IFERROR(C31&lt;0,TRUE),IFERROR(MOD(C31,1)&lt;&gt;0,TRUE)),"입력 확인",IF(AND(C29=0,C30=0,C33=0),"수량 일치·승인 별도","미해결 차이")))</x:f>
        <x:v>미확인</x:v>
      </x:c>
      <x:c r="D34" s="3" t="str">
        <x:v>수령 자격은 사람이 판단</x:v>
      </x:c>
    </x:row>
    <x:row r="35" ht="38" customHeight="1">
      <x:c r="A35" s="3"/>
      <x:c r="B35" s="3"/>
      <x:c r="C35" s="3"/>
      <x:c r="D35" s="3"/>
    </x:row>
    <x:row r="36" ht="38" customHeight="1">
      <x:c r="A36" s="3"/>
      <x:c r="B36" s="3"/>
      <x:c r="C36" s="3"/>
      <x:c r="D36" s="3"/>
    </x:row>
    <x:row r="37" ht="35" customHeight="1">
      <x:c r="A37" s="7" t="str">
        <x:v>항목</x:v>
      </x:c>
      <x:c r="B37" s="7" t="str">
        <x:v>가상 예시</x:v>
      </x:c>
      <x:c r="C37" s="7" t="str">
        <x:v>직접 입력</x:v>
      </x:c>
      <x:c r="D37" s="7" t="str">
        <x:v>절차와 책임</x:v>
      </x:c>
    </x:row>
    <x:row r="38" ht="55" customHeight="1">
      <x:c r="A38" s="3" t="str">
        <x:v>가상 물품 단가</x:v>
      </x:c>
      <x:c r="B38" s="9" t="n">
        <x:v>20</x:v>
      </x:c>
      <x:c r="C38" s="10"/>
      <x:c r="D38" s="3" t="str">
        <x:v>가상 화폐 단위입니다. 견적과 적용 세금·수수료로 바꾸세요. 낮은 소계만으로 공급업체 순위를 매기지 않습니다.</x:v>
      </x:c>
    </x:row>
    <x:row r="39" ht="55" customHeight="1">
      <x:c r="A39" s="3" t="str">
        <x:v>개당 포장비</x:v>
      </x:c>
      <x:c r="B39" s="9" t="n">
        <x:v>2</x:v>
      </x:c>
      <x:c r="C39" s="10"/>
      <x:c r="D39" s="3" t="str">
        <x:v>가상 화폐 단위입니다. 견적과 적용 세금·수수료로 바꾸세요. 낮은 소계만으로 공급업체 순위를 매기지 않습니다.</x:v>
      </x:c>
    </x:row>
    <x:row r="40" ht="55" customHeight="1">
      <x:c r="A40" s="3" t="str">
        <x:v>개당 배송비</x:v>
      </x:c>
      <x:c r="B40" s="9" t="n">
        <x:v>6</x:v>
      </x:c>
      <x:c r="C40" s="10"/>
      <x:c r="D40" s="3" t="str">
        <x:v>가상 화폐 단위입니다. 견적과 적용 세금·수수료로 바꾸세요. 낮은 소계만으로 공급업체 순위를 매기지 않습니다.</x:v>
      </x:c>
    </x:row>
    <x:row r="41" ht="55" customHeight="1">
      <x:c r="A41" s="3" t="str">
        <x:v>차고지 작업비 합계</x:v>
      </x:c>
      <x:c r="B41" s="9" t="n">
        <x:v>120</x:v>
      </x:c>
      <x:c r="C41" s="10"/>
      <x:c r="D41" s="3" t="str">
        <x:v>가상 화폐 단위입니다. 견적과 적용 세금·수수료로 바꾸세요. 낮은 소계만으로 공급업체 순위를 매기지 않습니다.</x:v>
      </x:c>
    </x:row>
    <x:row r="42" ht="55" customHeight="1">
      <x:c r="A42" s="3" t="str">
        <x:v>현장 방식 소계</x:v>
      </x:c>
      <x:c r="B42" s="9" t="n">
        <x:f>IF(OR(ISBLANK(B6),ISBLANK(B38),ISBLANK(B39),ISBLANK(B41)),"미확인",IF(OR(IFERROR(MOD(B6,1)&lt;&gt;0,TRUE),NOT(ISNUMBER(B6)),IFERROR(B6&lt;0,TRUE),NOT(ISNUMBER(B38)),IFERROR(B38&lt;0,TRUE),NOT(ISNUMBER(B39)),IFERROR(B39&lt;0,TRUE),NOT(ISNUMBER(B41)),IFERROR(B41&lt;0,TRUE)),"입력 확인",B6*(B38+B39)+B41))</x:f>
        <x:v>5400</x:v>
      </x:c>
      <x:c r="C42" s="9" t="str">
        <x:f>IF(OR(ISBLANK(C6),ISBLANK(C38),ISBLANK(C39),ISBLANK(C41)),"미확인",IF(OR(IFERROR(MOD(C6,1)&lt;&gt;0,TRUE),NOT(ISNUMBER(C6)),IFERROR(C6&lt;0,TRUE),NOT(ISNUMBER(C38)),IFERROR(C38&lt;0,TRUE),NOT(ISNUMBER(C39)),IFERROR(C39&lt;0,TRUE),NOT(ISNUMBER(C41)),IFERROR(C41&lt;0,TRUE)),"입력 확인",C6*(C38+C39)+C41))</x:f>
        <x:v>미확인</x:v>
      </x:c>
      <x:c r="D42" s="3"/>
    </x:row>
    <x:row r="43" ht="55" customHeight="1">
      <x:c r="A43" s="3" t="str">
        <x:v>개별 배송 방식 소계</x:v>
      </x:c>
      <x:c r="B43" s="9" t="n">
        <x:f>IF(OR(ISBLANK(B6),ISBLANK(B38),ISBLANK(B39),ISBLANK(B40)),"미확인",IF(OR(IFERROR(MOD(B6,1)&lt;&gt;0,TRUE),NOT(ISNUMBER(B6)),IFERROR(B6&lt;0,TRUE),NOT(ISNUMBER(B38)),IFERROR(B38&lt;0,TRUE),NOT(ISNUMBER(B39)),IFERROR(B39&lt;0,TRUE),NOT(ISNUMBER(B40)),IFERROR(B40&lt;0,TRUE)),"입력 확인",B6*SUM(B38:B40)))</x:f>
        <x:v>6720</x:v>
      </x:c>
      <x:c r="C43" s="9" t="str">
        <x:f>IF(OR(ISBLANK(C6),ISBLANK(C38),ISBLANK(C39),ISBLANK(C40)),"미확인",IF(OR(IFERROR(MOD(C6,1)&lt;&gt;0,TRUE),NOT(ISNUMBER(C6)),IFERROR(C6&lt;0,TRUE),NOT(ISNUMBER(C38)),IFERROR(C38&lt;0,TRUE),NOT(ISNUMBER(C39)),IFERROR(C39&lt;0,TRUE),NOT(ISNUMBER(C40)),IFERROR(C40&lt;0,TRUE)),"입력 확인",C6*SUM(C38:C40)))</x:f>
        <x:v>미확인</x:v>
      </x:c>
      <x:c r="D43" s="3"/>
    </x:row>
    <x:row r="44" ht="38" customHeight="1">
      <x:c r="A44" s="3"/>
      <x:c r="B44" s="3"/>
      <x:c r="C44" s="3"/>
      <x:c r="D44" s="3"/>
    </x:row>
    <x:row r="45" ht="60" customHeight="1">
      <x:c r="A45" s="3" t="str">
        <x:v>운영 책임자가 운영 증거를 검수합니다. 법무·개인정보·급여·구매·안전 결정은 각 담당에게 남습니다.</x:v>
      </x:c>
      <x:c r="B45" s="3"/>
      <x:c r="C45" s="3"/>
      <x:c r="D45" s="3"/>
    </x:row>
  </x:sheetData>
  <x:mergeCells>
    <x:mergeCell ref="A45:D45"/>
    <x:mergeCell ref="A1:D1"/>
    <x:mergeCell ref="A2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6" hidden="0" customWidth="1"/>
    <x:col min="3" max="3" width="80" hidden="0" customWidth="1"/>
  </x:cols>
  <x:sheetData>
    <x:row r="1" ht="34" customHeight="1">
      <x:c r="A1" s="5" t="str">
        <x:v>방법과 출처의 범위</x:v>
      </x:c>
      <x:c r="B1" s="3"/>
      <x:c r="C1" s="3"/>
    </x:row>
    <x:row r="2" ht="30" customHeight="1">
      <x:c r="A2" s="3" t="str">
        <x:v>수정 가능한 운영 도구・판본2026-10-18-v1.1・확인2026-10-20</x:v>
      </x:c>
      <x:c r="B2" s="3"/>
      <x:c r="C2" s="3"/>
    </x:row>
    <x:row r="3" ht="48" customHeight="1">
      <x:c r="A3" s="3" t="str">
        <x:v>늦어도2027-04-18에 재확인합니다. 대상·접근·배송·규정·견적 변경 시 조기 갱신합니다.</x:v>
      </x:c>
      <x:c r="B3" s="3"/>
      <x:c r="C3" s="3"/>
    </x:row>
    <x:row r="4" ht="38" customHeight="1">
      <x:c r="A4" s="3"/>
      <x:c r="B4" s="3"/>
      <x:c r="C4" s="3"/>
    </x:row>
    <x:row r="5" ht="35" customHeight="1">
      <x:c r="A5" s="7" t="str">
        <x:v>출처·항목</x:v>
      </x:c>
      <x:c r="B5" s="7" t="str">
        <x:v>날짜·지역</x:v>
      </x:c>
      <x:c r="C5" s="7" t="str">
        <x:v>용도와 한계</x:v>
      </x:c>
    </x:row>
    <x:row r="6" ht="55" customHeight="1">
      <x:c r="A6" s="3" t="str">
        <x:v>국민권익위원회 금품등 수수 금지 안내</x:v>
      </x:c>
      <x:c r="B6" s="3" t="str">
        <x:v>한국；확인2026-10-20</x:v>
      </x:c>
      <x:c r="C6" s="3" t="str">
        <x:v>직무 관련성과 예외를 구분. 금액만으로 승인하지 않으며 실제 소속 규정 검토.</x:v>
      </x:c>
    </x:row>
    <x:row r="7" ht="55" customHeight="1">
      <x:c r="A7" s="3" t="str">
        <x:v>https://www.acrc.go.kr/menu.es?mid=a10101060300</x:v>
      </x:c>
      <x:c r="B7" s="3"/>
      <x:c r="C7" s="3"/>
    </x:row>
    <x:row r="8" ht="55" customHeight="1">
      <x:c r="A8" s="3" t="str">
        <x:v>Giftpack 공식 자주 묻는 질문</x:v>
      </x:c>
      <x:c r="B8" s="3" t="str">
        <x:v>확인2026-10-20</x:v>
      </x:c>
      <x:c r="C8" s="3" t="str">
        <x:v>조달과 배송은 계약 범위에 따름. 필요한 통제를 실제로 확인.</x:v>
      </x:c>
    </x:row>
    <x:row r="9" ht="55" customHeight="1">
      <x:c r="A9" s="3" t="str">
        <x:v>https://giftpack.ai/kr/faq/</x:v>
      </x:c>
      <x:c r="B9" s="3"/>
      <x:c r="C9" s="3"/>
    </x:row>
    <x:row r="10" ht="55" customHeight="1">
      <x:c r="A10" s="3" t="str">
        <x:v>PPAI 소비자 연구 공개 안내</x:v>
      </x:c>
      <x:c r="B10" s="3" t="str">
        <x:v>2026-07-01；확인2026-10-20</x:v>
      </x:c>
      <x:c r="C10" s="3" t="str">
        <x:v>유료 연구 방법을 확인할 수 없어 통계나 업종 선호를 사용하지 않음.</x:v>
      </x:c>
    </x:row>
    <x:row r="11" ht="55" customHeight="1">
      <x:c r="A11" s="3" t="str">
        <x:v>https://www.ppai.org/media-hub/consumer-study-what-makes-branded-merch-worth-keeping/</x:v>
      </x:c>
      <x:c r="B11" s="3"/>
      <x:c r="C11" s="3"/>
    </x:row>
    <x:row r="12" ht="55" customHeight="1">
      <x:c r="A12" s="3" t="str">
        <x:v>예시 입력은 가상이며 업계 기준이 아닙니다. 직접 입력 열에는 승인 자료를 넣고 예시 열은 비교용으로 남기세요.</x:v>
      </x:c>
      <x:c r="B12" s="3"/>
      <x:c r="C12" s="3"/>
    </x:row>
    <x:row r="13" ht="55" customHeight="1">
      <x:c r="A13" s="3" t="str">
        <x:v>대상 인원과 실물 재고를 서로 겹치지 않는 처리 상태와 대사합니다. 차이 영은 수량 일치만 뜻합니다.</x:v>
      </x:c>
      <x:c r="B13" s="3"/>
      <x:c r="C13" s="3"/>
    </x:row>
    <x:row r="14" ht="55" customHeight="1">
      <x:c r="A14" s="3" t="str">
        <x:v>운영 책임자가 운영 증거를 검수합니다. 법무·개인정보·급여·구매·안전 결정은 각 담당에게 남습니다.</x:v>
      </x:c>
      <x:c r="B14" s="3"/>
      <x:c r="C14" s="3"/>
    </x:row>
    <x:row r="15" ht="55" customHeight="1">
      <x:c r="A15" s="3"/>
      <x:c r="B15" s="3"/>
      <x:c r="C15" s="3"/>
    </x:row>
  </x:sheetData>
  <x:mergeCells>
    <x:mergeCell ref="A7:C7"/>
    <x:mergeCell ref="A9:C9"/>
    <x:mergeCell ref="A11:C11"/>
    <x:mergeCell ref="A12:C12"/>
    <x:mergeCell ref="A13:C13"/>
    <x:mergeCell ref="A14:C14"/>
    <x:mergeCell ref="A1:C1"/>
    <x:mergeCell ref="A2:C2"/>
    <x:mergeCell ref="A3:C3"/>
  </x:mergeCells>
  <x:pageMargins left="0.7" right="0.7" top="0.75" bottom="0.75" header="0.3" footer="0.3"/>
</x:worksheet>
</file>