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8940d62f744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f7755571c0be4569"/>
    <x:sheet xmlns:r="http://schemas.openxmlformats.org/officeDocument/2006/relationships" name="Input Lines" sheetId="2" r:id="R118ae94d7aed46ed"/>
    <x:sheet xmlns:r="http://schemas.openxmlformats.org/officeDocument/2006/relationships" name="Exceptions" sheetId="3" r:id="R96706d35668449fe"/>
    <x:sheet xmlns:r="http://schemas.openxmlformats.org/officeDocument/2006/relationships" name="Scorecard" sheetId="4" r:id="Reae1c4b85cf34da8"/>
    <x:sheet xmlns:r="http://schemas.openxmlformats.org/officeDocument/2006/relationships" name="Methodology Sources" sheetId="5" r:id="Rbd16817e68da47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0%"/>
    <x:numFmt numFmtId="203" formatCode="0.0%"/>
  </x:numFmts>
  <x:fonts count="5">
    <x:font>
      <x:sz val="11"/>
      <x:name val="Carlito"/>
    </x:font>
    <x:font>
      <x:sz val="10"/>
      <x:color rgb="FF1F2937"/>
      <x:name val="Arial"/>
    </x:font>
    <x:font>
      <x:b/>
      <x:sz val="14"/>
      <x:color rgb="FF1F2937"/>
      <x:name val="Arial"/>
    </x:font>
    <x:font>
      <x:i/>
      <x:sz val="10"/>
      <x:color rgb="FF4B5563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3CD"/>
      </x:patternFill>
    </x:fill>
    <x:fill>
      <x:patternFill patternType="solid">
        <x:fgColor rgb="FFFFFDF3"/>
      </x:patternFill>
    </x:fill>
    <x:fill>
      <x:patternFill patternType="solid">
        <x:fgColor rgb="FFEAF2F2"/>
      </x:patternFill>
    </x:fill>
    <x:fill>
      <x:patternFill patternType="solid">
        <x:fgColor rgb="FF2A6F6B"/>
      </x:patternFill>
    </x:fill>
  </x:fills>
  <x:borders count="23">
    <x:border>
      <x:left/>
      <x:right/>
      <x:top/>
      <x:bottom/>
      <x:diagonal/>
    </x:border>
    <x:border>
      <x:left style="thin">
        <x:color rgb="FF17324D"/>
      </x:left>
      <x:right/>
      <x:top style="thin">
        <x:color rgb="FF17324D"/>
      </x:top>
      <x:bottom style="thin">
        <x:color rgb="FF17324D"/>
      </x:bottom>
      <x:diagonal/>
    </x:border>
    <x:border>
      <x:left/>
      <x:right/>
      <x:top style="thin">
        <x:color rgb="FF17324D"/>
      </x:top>
      <x:bottom style="thin">
        <x:color rgb="FF17324D"/>
      </x:bottom>
      <x:diagonal/>
    </x:border>
    <x:border>
      <x:left/>
      <x:right style="thin">
        <x:color rgb="FF17324D"/>
      </x:right>
      <x:top style="thin">
        <x:color rgb="FF17324D"/>
      </x:top>
      <x:bottom style="thin">
        <x:color rgb="FF17324D"/>
      </x:bottom>
      <x:diagonal/>
    </x:border>
    <x:border>
      <x:left style="thin">
        <x:color rgb="FFD8A800"/>
      </x:left>
      <x:right/>
      <x:top style="thin">
        <x:color rgb="FFD8A800"/>
      </x:top>
      <x:bottom/>
      <x:diagonal/>
    </x:border>
    <x:border>
      <x:left/>
      <x:right/>
      <x:top style="thin">
        <x:color rgb="FFD8A800"/>
      </x:top>
      <x:bottom/>
      <x:diagonal/>
    </x:border>
    <x:border>
      <x:left/>
      <x:right style="thin">
        <x:color rgb="FFD8A800"/>
      </x:right>
      <x:top style="thin">
        <x:color rgb="FFD8A800"/>
      </x:top>
      <x:bottom/>
      <x:diagonal/>
    </x:border>
    <x:border>
      <x:left style="thin">
        <x:color rgb="FFD8A800"/>
      </x:left>
      <x:right/>
      <x:top/>
      <x:bottom/>
      <x:diagonal/>
    </x:border>
    <x:border>
      <x:left/>
      <x:right style="thin">
        <x:color rgb="FFD8A800"/>
      </x:right>
      <x:top/>
      <x:bottom/>
      <x:diagonal/>
    </x:border>
    <x:border>
      <x:left style="thin">
        <x:color rgb="FFD8A800"/>
      </x:left>
      <x:right/>
      <x:top/>
      <x:bottom style="thin">
        <x:color rgb="FFD8A800"/>
      </x:bottom>
      <x:diagonal/>
    </x:border>
    <x:border>
      <x:left/>
      <x:right/>
      <x:top/>
      <x:bottom style="thin">
        <x:color rgb="FFD8A800"/>
      </x:bottom>
      <x:diagonal/>
    </x:border>
    <x:border>
      <x:left/>
      <x:right style="thin">
        <x:color rgb="FFD8A800"/>
      </x:right>
      <x:top/>
      <x:bottom style="thin">
        <x:color rgb="FFD8A800"/>
      </x:bottom>
      <x:diagonal/>
    </x:border>
    <x:border>
      <x:left style="thin">
        <x:color rgb="FFD8A800"/>
      </x:left>
      <x:right/>
      <x:top style="thin">
        <x:color rgb="FFD8A800"/>
      </x:top>
      <x:bottom style="thin">
        <x:color rgb="FFD8A800"/>
      </x:bottom>
      <x:diagonal/>
    </x:border>
    <x:border>
      <x:left/>
      <x:right/>
      <x:top style="thin">
        <x:color rgb="FFD8A800"/>
      </x:top>
      <x:bottom style="thin">
        <x:color rgb="FFD8A800"/>
      </x:bottom>
      <x:diagonal/>
    </x:border>
    <x:border>
      <x:left/>
      <x:right style="thin">
        <x:color rgb="FFD8A800"/>
      </x:right>
      <x:top style="thin">
        <x:color rgb="FFD8A800"/>
      </x:top>
      <x:bottom style="thin">
        <x:color rgb="FFD8A80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FFFFFF"/>
      </x:right>
      <x:top/>
      <x:bottom style="thin">
        <x:color rgb="FFD8E0E8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D8E0E8"/>
      </x:bottom>
      <x:diagonal/>
    </x:border>
    <x:border>
      <x:left style="thin">
        <x:color rgb="FFFFFFFF"/>
      </x:left>
      <x:right/>
      <x:top/>
      <x:bottom style="thin">
        <x:color rgb="FFD8E0E8"/>
      </x:bottom>
      <x:diagonal/>
    </x:border>
    <x:border>
      <x:left/>
      <x:right/>
      <x:top style="thin">
        <x:color rgb="FFD8E0E8"/>
      </x:top>
      <x:bottom style="thin">
        <x:color rgb="FFD8E0E8"/>
      </x:bottom>
      <x:diagonal/>
    </x:border>
    <x:border>
      <x:left/>
      <x:right/>
      <x:top/>
      <x:bottom style="thin">
        <x:color rgb="FFD8E0E8"/>
      </x:bottom>
      <x:diagonal/>
    </x:border>
  </x:borders>
  <x:cellStyleXfs count="1">
    <x:xf numFmtId="0" fontId="0" fillId="0" borderId="0"/>
  </x:cellStyleXfs>
  <x:cellXfs count="8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1" fillId="3" borderId="0" xfId="0" applyNumberFormat="1" applyFont="1" applyFill="1" applyBorder="1"/>
    <x:xf numFmtId="0" fontId="1" fillId="3" borderId="4" xfId="0" applyNumberFormat="1" applyFont="1" applyFill="1" applyBorder="1"/>
    <x:xf numFmtId="0" fontId="1" fillId="3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7" xfId="0" applyNumberFormat="1" applyFont="1" applyFill="1" applyBorder="1"/>
    <x:xf numFmtId="0" fontId="1" fillId="3" borderId="8" xfId="0" applyNumberFormat="1" applyFont="1" applyFill="1" applyBorder="1"/>
    <x:xf numFmtId="0" fontId="1" fillId="3" borderId="9" xfId="0" applyNumberFormat="1" applyFont="1" applyFill="1" applyBorder="1"/>
    <x:xf numFmtId="0" fontId="1" fillId="3" borderId="10" xfId="0" applyNumberFormat="1" applyFont="1" applyFill="1" applyBorder="1"/>
    <x:xf numFmtId="0" fontId="1" fillId="3" borderId="11" xfId="0" applyNumberFormat="1" applyFont="1" applyFill="1" applyBorder="1"/>
    <x:xf numFmtId="0" fontId="1" fillId="3" borderId="4" xfId="0" applyNumberFormat="1" applyFont="1" applyFill="1" applyBorder="1" applyAlignment="1">
      <x:alignment wrapText="1"/>
    </x:xf>
    <x:xf numFmtId="0" fontId="1" fillId="3" borderId="5" xfId="0" applyNumberFormat="1" applyFont="1" applyFill="1" applyBorder="1" applyAlignment="1">
      <x:alignment wrapText="1"/>
    </x:xf>
    <x:xf numFmtId="0" fontId="1" fillId="3" borderId="6" xfId="0" applyNumberFormat="1" applyFont="1" applyFill="1" applyBorder="1" applyAlignment="1">
      <x:alignment wrapText="1"/>
    </x:xf>
    <x:xf numFmtId="0" fontId="1" fillId="3" borderId="7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3" borderId="8" xfId="0" applyNumberFormat="1" applyFont="1" applyFill="1" applyBorder="1" applyAlignment="1">
      <x:alignment wrapText="1"/>
    </x:xf>
    <x:xf numFmtId="0" fontId="1" fillId="3" borderId="9" xfId="0" applyNumberFormat="1" applyFont="1" applyFill="1" applyBorder="1" applyAlignment="1">
      <x:alignment wrapText="1"/>
    </x:xf>
    <x:xf numFmtId="0" fontId="1" fillId="3" borderId="10" xfId="0" applyNumberFormat="1" applyFont="1" applyFill="1" applyBorder="1" applyAlignment="1">
      <x:alignment wrapText="1"/>
    </x:xf>
    <x:xf numFmtId="0" fontId="1" fillId="3" borderId="11" xfId="0" applyNumberFormat="1" applyFont="1" applyFill="1" applyBorder="1" applyAlignment="1">
      <x:alignment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8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0" fontId="1" fillId="3" borderId="1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12" xfId="0" applyNumberFormat="1" applyFont="1" applyFill="1" applyBorder="1"/>
    <x:xf numFmtId="0" fontId="1" fillId="3" borderId="13" xfId="0" applyNumberFormat="1" applyFont="1" applyFill="1" applyBorder="1"/>
    <x:xf numFmtId="0" fontId="1" fillId="3" borderId="14" xfId="0" applyNumberFormat="1" applyFont="1" applyFill="1" applyBorder="1"/>
    <x:xf numFmtId="0" fontId="1" fillId="3" borderId="12" xfId="0" applyNumberFormat="1" applyFont="1" applyFill="1" applyBorder="1" applyAlignment="1">
      <x:alignment wrapText="1"/>
    </x:xf>
    <x:xf numFmtId="0" fontId="1" fillId="3" borderId="13" xfId="0" applyNumberFormat="1" applyFont="1" applyFill="1" applyBorder="1" applyAlignment="1">
      <x:alignment wrapText="1"/>
    </x:xf>
    <x:xf numFmtId="0" fontId="1" fillId="3" borderId="14" xfId="0" applyNumberFormat="1" applyFont="1" applyFill="1" applyBorder="1" applyAlignment="1">
      <x:alignment wrapText="1"/>
    </x:xf>
    <x:xf numFmtId="0" fontId="4" fillId="2" borderId="15" xfId="0" applyNumberFormat="1" applyFont="1" applyFill="1" applyBorder="1"/>
    <x:xf numFmtId="0" fontId="4" fillId="2" borderId="16" xfId="0" applyNumberFormat="1" applyFont="1" applyFill="1" applyBorder="1"/>
    <x:xf numFmtId="0" fontId="4" fillId="2" borderId="17" xfId="0" applyNumberFormat="1" applyFont="1" applyFill="1" applyBorder="1"/>
    <x:xf numFmtId="0" fontId="4" fillId="2" borderId="15" xfId="0" applyNumberFormat="1" applyFont="1" applyFill="1" applyBorder="1" applyAlignment="1">
      <x:alignment wrapText="1"/>
    </x:xf>
    <x:xf numFmtId="0" fontId="4" fillId="2" borderId="16" xfId="0" applyNumberFormat="1" applyFont="1" applyFill="1" applyBorder="1" applyAlignment="1">
      <x:alignment wrapText="1"/>
    </x:xf>
    <x:xf numFmtId="0" fontId="4" fillId="2" borderId="17" xfId="0" applyNumberFormat="1" applyFont="1" applyFill="1" applyBorder="1" applyAlignment="1">
      <x:alignment wrapText="1"/>
    </x:xf>
    <x:xf numFmtId="0" fontId="4" fillId="2" borderId="15" xfId="0" applyNumberFormat="1" applyFont="1" applyFill="1" applyBorder="1" applyAlignment="1">
      <x:alignment horizontal="center" wrapText="1"/>
    </x:xf>
    <x:xf numFmtId="0" fontId="4" fillId="2" borderId="16" xfId="0" applyNumberFormat="1" applyFont="1" applyFill="1" applyBorder="1" applyAlignment="1">
      <x:alignment horizontal="center" wrapText="1"/>
    </x:xf>
    <x:xf numFmtId="0" fontId="4" fillId="2" borderId="17" xfId="0" applyNumberFormat="1" applyFont="1" applyFill="1" applyBorder="1" applyAlignment="1">
      <x:alignment horizontal="center" wrapText="1"/>
    </x:xf>
    <x:xf numFmtId="0" fontId="4" fillId="2" borderId="15" xfId="0" applyNumberFormat="1" applyFont="1" applyFill="1" applyBorder="1" applyAlignment="1">
      <x:alignment horizontal="center" vertical="center" wrapText="1"/>
    </x:xf>
    <x:xf numFmtId="0" fontId="4" fillId="2" borderId="16" xfId="0" applyNumberFormat="1" applyFont="1" applyFill="1" applyBorder="1" applyAlignment="1">
      <x:alignment horizontal="center" vertical="center" wrapText="1"/>
    </x:xf>
    <x:xf numFmtId="0" fontId="4" fillId="2" borderId="17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1" fillId="5" borderId="0" xfId="0" applyNumberFormat="1" applyFont="1" applyFill="1" applyBorder="1"/>
    <x:xf numFmtId="202" fontId="1" fillId="5" borderId="0" xfId="0" applyNumberFormat="1" applyFont="1" applyFill="1" applyBorder="1"/>
    <x:xf numFmtId="0" fontId="4" fillId="2" borderId="18" xfId="0" applyNumberFormat="1" applyFont="1" applyFill="1" applyBorder="1" applyAlignment="1">
      <x:alignment horizontal="center" vertical="center" wrapText="1"/>
    </x:xf>
    <x:xf numFmtId="0" fontId="4" fillId="2" borderId="19" xfId="0" applyNumberFormat="1" applyFont="1" applyFill="1" applyBorder="1" applyAlignment="1">
      <x:alignment horizontal="center" vertical="center" wrapText="1"/>
    </x:xf>
    <x:xf numFmtId="0" fontId="4" fillId="2" borderId="20" xfId="0" applyNumberFormat="1" applyFont="1" applyFill="1" applyBorder="1" applyAlignment="1">
      <x:alignment horizontal="center" vertical="center" wrapText="1"/>
    </x:xf>
    <x:xf numFmtId="0" fontId="1" fillId="4" borderId="21" xfId="0" applyNumberFormat="1" applyFont="1" applyFill="1" applyBorder="1"/>
    <x:xf numFmtId="200" fontId="1" fillId="4" borderId="21" xfId="0" applyNumberFormat="1" applyFont="1" applyFill="1" applyBorder="1"/>
    <x:xf numFmtId="201" fontId="1" fillId="4" borderId="21" xfId="0" applyNumberFormat="1" applyFont="1" applyFill="1" applyBorder="1"/>
    <x:xf numFmtId="0" fontId="1" fillId="5" borderId="21" xfId="0" applyNumberFormat="1" applyFont="1" applyFill="1" applyBorder="1"/>
    <x:xf numFmtId="202" fontId="1" fillId="5" borderId="21" xfId="0" applyNumberFormat="1" applyFont="1" applyFill="1" applyBorder="1"/>
    <x:xf numFmtId="0" fontId="1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center" wrapText="1"/>
    </x:xf>
    <x:xf numFmtId="0" fontId="4" fillId="6" borderId="22" xfId="0" applyNumberFormat="1" applyFont="1" applyFill="1" applyBorder="1" applyAlignment="1">
      <x:alignment horizontal="center" wrapText="1"/>
    </x:xf>
    <x:xf numFmtId="0" fontId="1" fillId="0" borderId="21" xfId="0" applyNumberFormat="1" applyFont="1" applyFill="1" applyBorder="1"/>
    <x:xf numFmtId="200" fontId="1" fillId="0" borderId="21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203" fontId="1" fillId="0" borderId="0" xfId="0" applyNumberFormat="1" applyFont="1" applyFill="1" applyBorder="1"/>
    <x:xf numFmtId="0" fontId="4" fillId="2" borderId="22" xfId="0" applyNumberFormat="1" applyFont="1" applyFill="1" applyBorder="1" applyAlignment="1">
      <x:alignment horizontal="center" wrapText="1"/>
    </x:xf>
    <x:xf numFmtId="203" fontId="1" fillId="0" borderId="21" xfId="0" applyNumberFormat="1" applyFont="1" applyFill="1" applyBorder="1"/>
    <x:xf numFmtId="0" fontId="4" fillId="2" borderId="21" xfId="0" applyNumberFormat="1" applyFont="1" applyFill="1" applyBorder="1" applyAlignment="1">
      <x:alignment horizontal="center" wrapText="1"/>
    </x:xf>
    <x:xf numFmtId="0" fontId="1" fillId="0" borderId="21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2064b350e466a" /><Relationship Type="http://schemas.openxmlformats.org/officeDocument/2006/relationships/theme" Target="/xl/theme/theme1.xml" Id="R4babce5b139a4de6" /><Relationship Type="http://schemas.openxmlformats.org/officeDocument/2006/relationships/sharedStrings" Target="/xl/sharedStrings.xml" Id="R3202505458a64b46" /><Relationship Type="http://schemas.openxmlformats.org/officeDocument/2006/relationships/worksheet" Target="/xl/worksheets/sheet1.xml" Id="Rf7755571c0be4569" /><Relationship Type="http://schemas.openxmlformats.org/officeDocument/2006/relationships/worksheet" Target="/xl/worksheets/sheet2.xml" Id="R118ae94d7aed46ed" /><Relationship Type="http://schemas.openxmlformats.org/officeDocument/2006/relationships/worksheet" Target="/xl/worksheets/sheet3.xml" Id="R96706d35668449fe" /><Relationship Type="http://schemas.openxmlformats.org/officeDocument/2006/relationships/worksheet" Target="/xl/worksheets/sheet4.xml" Id="Reae1c4b85cf34da8" /><Relationship Type="http://schemas.openxmlformats.org/officeDocument/2006/relationships/worksheet" Target="/xl/worksheets/sheet5.xml" Id="Rbd16817e68da47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2" customHeight="1">
      <x:c r="A2" s="1"/>
      <x:c r="B2" s="2" t="str">
        <x:v>Corporate Gift Supplier OTIF Scorecard 2027</x:v>
      </x:c>
      <x:c r="C2" s="2"/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 ht="22" customHeight="1">
      <x:c r="A4" s="1"/>
      <x:c r="B4" s="3" t="str">
        <x:v>Version 1.0 · 2026-10-23 · original operational method, not an industry benchmark</x:v>
      </x:c>
      <x:c r="C4" s="3"/>
      <x:c r="D4" s="3"/>
      <x:c r="E4" s="3"/>
      <x:c r="F4" s="3"/>
      <x:c r="G4" s="3"/>
      <x:c r="H4" s="3"/>
      <x:c r="I4" s="1"/>
      <x:c r="J4" s="1"/>
      <x:c r="K4" s="1"/>
      <x:c r="L4" s="1"/>
      <x:c r="M4" s="1"/>
      <x:c r="N4" s="1"/>
      <x:c r="O4" s="1"/>
      <x:c r="P4" s="1"/>
      <x:c r="Q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 ht="22" customHeight="1">
      <x:c r="A6" s="1"/>
      <x:c r="B6" s="6" t="str">
        <x:v>How to use</x:v>
      </x:c>
      <x:c r="C6" s="7"/>
      <x:c r="D6" s="7"/>
      <x:c r="E6" s="7"/>
      <x:c r="F6" s="7"/>
      <x:c r="G6" s="7"/>
      <x:c r="H6" s="8"/>
      <x:c r="I6" s="1"/>
      <x:c r="J6" s="1"/>
      <x:c r="K6" s="1"/>
      <x:c r="L6" s="1"/>
      <x:c r="M6" s="1"/>
      <x:c r="N6" s="1"/>
      <x:c r="O6" s="1"/>
      <x:c r="P6" s="1"/>
      <x:c r="Q6" s="1"/>
    </x:row>
    <x:row r="7" ht="22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 ht="22" customHeight="1">
      <x:c r="A8" s="1"/>
      <x:c r="B8" s="36" t="str">
        <x:v>1. Enter one stable purchase-order line per row on Input Lines.</x:v>
      </x:c>
      <x:c r="C8" s="36"/>
      <x:c r="D8" s="36"/>
      <x:c r="E8" s="36"/>
      <x:c r="F8" s="36"/>
      <x:c r="G8" s="36"/>
      <x:c r="H8" s="36"/>
      <x:c r="I8" s="1"/>
      <x:c r="J8" s="1"/>
      <x:c r="K8" s="1"/>
      <x:c r="L8" s="1"/>
      <x:c r="M8" s="1"/>
      <x:c r="N8" s="1"/>
      <x:c r="O8" s="1"/>
      <x:c r="P8" s="1"/>
      <x:c r="Q8" s="1"/>
    </x:row>
    <x:row r="9" ht="22" customHeight="1">
      <x:c r="A9" s="1"/>
      <x:c r="B9" s="36" t="str">
        <x:v>2. Use a revised promise date only when an approved change ID exists.</x:v>
      </x:c>
      <x:c r="C9" s="36"/>
      <x:c r="D9" s="36"/>
      <x:c r="E9" s="36"/>
      <x:c r="F9" s="36"/>
      <x:c r="G9" s="36"/>
      <x:c r="H9" s="36"/>
      <x:c r="I9" s="1"/>
      <x:c r="J9" s="1"/>
      <x:c r="K9" s="1"/>
      <x:c r="L9" s="1"/>
      <x:c r="M9" s="1"/>
      <x:c r="N9" s="1"/>
      <x:c r="O9" s="1"/>
      <x:c r="P9" s="1"/>
      <x:c r="Q9" s="1"/>
    </x:row>
    <x:row r="10" ht="22" customHeight="1">
      <x:c r="A10" s="1"/>
      <x:c r="B10" s="36" t="str">
        <x:v>3. Record accepted quantity after inspection; rejected units do not count as accepted.</x:v>
      </x:c>
      <x:c r="C10" s="36"/>
      <x:c r="D10" s="36"/>
      <x:c r="E10" s="36"/>
      <x:c r="F10" s="36"/>
      <x:c r="G10" s="36"/>
      <x:c r="H10" s="36"/>
      <x:c r="I10" s="1"/>
      <x:c r="J10" s="1"/>
      <x:c r="K10" s="1"/>
      <x:c r="L10" s="1"/>
      <x:c r="M10" s="1"/>
      <x:c r="N10" s="1"/>
      <x:c r="O10" s="1"/>
      <x:c r="P10" s="1"/>
      <x:c r="Q10" s="1"/>
    </x:row>
    <x:row r="11" ht="22" customHeight="1">
      <x:c r="A11" s="1"/>
      <x:c r="B11" s="36" t="str">
        <x:v>4. Exclude a line only under a documented rule and record the reason.</x:v>
      </x:c>
      <x:c r="C11" s="36"/>
      <x:c r="D11" s="36"/>
      <x:c r="E11" s="36"/>
      <x:c r="F11" s="36"/>
      <x:c r="G11" s="36"/>
      <x:c r="H11" s="36"/>
      <x:c r="I11" s="1"/>
      <x:c r="J11" s="1"/>
      <x:c r="K11" s="1"/>
      <x:c r="L11" s="1"/>
      <x:c r="M11" s="1"/>
      <x:c r="N11" s="1"/>
      <x:c r="O11" s="1"/>
      <x:c r="P11" s="1"/>
      <x:c r="Q11" s="1"/>
    </x:row>
    <x:row r="12" ht="22" customHeight="1">
      <x:c r="A12" s="1"/>
      <x:c r="B12" s="36" t="str">
        <x:v>5. Review duplicate IDs, missing dates, disputed clocks and exception evidence before using the scorecard.</x:v>
      </x:c>
      <x:c r="C12" s="36"/>
      <x:c r="D12" s="36"/>
      <x:c r="E12" s="36"/>
      <x:c r="F12" s="36"/>
      <x:c r="G12" s="36"/>
      <x:c r="H12" s="36"/>
      <x:c r="I12" s="1"/>
      <x:c r="J12" s="1"/>
      <x:c r="K12" s="1"/>
      <x:c r="L12" s="1"/>
      <x:c r="M12" s="1"/>
      <x:c r="N12" s="1"/>
      <x:c r="O12" s="1"/>
      <x:c r="P12" s="1"/>
      <x:c r="Q12" s="1"/>
    </x:row>
    <x:row r="13" ht="22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 ht="22" customHeight="1">
      <x:c r="A14" s="1"/>
      <x:c r="B14" s="27" t="str">
        <x:v>OTIF definitions vary by contract and operating model. Confirm the clock, tolerance and denominator before using results in a supplier decision.</x:v>
      </x:c>
      <x:c r="C14" s="28"/>
      <x:c r="D14" s="28"/>
      <x:c r="E14" s="28"/>
      <x:c r="F14" s="28"/>
      <x:c r="G14" s="28"/>
      <x:c r="H14" s="29"/>
      <x:c r="I14" s="1"/>
      <x:c r="J14" s="1"/>
      <x:c r="K14" s="1"/>
      <x:c r="L14" s="1"/>
      <x:c r="M14" s="1"/>
      <x:c r="N14" s="1"/>
      <x:c r="O14" s="1"/>
      <x:c r="P14" s="1"/>
      <x:c r="Q14" s="1"/>
    </x:row>
    <x:row r="15" ht="22" customHeight="1">
      <x:c r="A15" s="1"/>
      <x:c r="B15" s="30"/>
      <x:c r="C15" s="31"/>
      <x:c r="D15" s="31"/>
      <x:c r="E15" s="31"/>
      <x:c r="F15" s="31"/>
      <x:c r="G15" s="31"/>
      <x:c r="H15" s="32"/>
      <x:c r="I15" s="1"/>
      <x:c r="J15" s="1"/>
      <x:c r="K15" s="1"/>
      <x:c r="L15" s="1"/>
      <x:c r="M15" s="1"/>
      <x:c r="N15" s="1"/>
      <x:c r="O15" s="1"/>
      <x:c r="P15" s="1"/>
      <x:c r="Q15" s="1"/>
    </x:row>
    <x:row r="16" ht="22" customHeight="1">
      <x:c r="A16" s="1"/>
      <x:c r="B16" s="33"/>
      <x:c r="C16" s="34"/>
      <x:c r="D16" s="34"/>
      <x:c r="E16" s="34"/>
      <x:c r="F16" s="34"/>
      <x:c r="G16" s="34"/>
      <x:c r="H16" s="35"/>
      <x:c r="I16" s="1"/>
      <x:c r="J16" s="1"/>
      <x:c r="K16" s="1"/>
      <x:c r="L16" s="1"/>
      <x:c r="M16" s="1"/>
      <x:c r="N16" s="1"/>
      <x:c r="O16" s="1"/>
      <x:c r="P16" s="1"/>
      <x:c r="Q16" s="1"/>
    </x:row>
    <x:row r="17" ht="22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 ht="22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 ht="22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 ht="22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</x:sheetData>
  <x:mergeCells>
    <x:mergeCell ref="B2:H2"/>
    <x:mergeCell ref="B4:H4"/>
    <x:mergeCell ref="B6:H6"/>
    <x:mergeCell ref="B8:H8"/>
    <x:mergeCell ref="B9:H9"/>
    <x:mergeCell ref="B10:H10"/>
    <x:mergeCell ref="B11:H11"/>
    <x:mergeCell ref="B12:H12"/>
    <x:mergeCell ref="B14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28" hidden="0" customWidth="1"/>
    <x:col min="11" max="11" width="32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6" hidden="0" customWidth="1"/>
    <x:col min="17" max="17" width="1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"/>
      <x:c r="B2" s="2" t="str">
        <x:v>Corporate Gift Supplier OTIF Scorecard 2027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40" t="str">
        <x:v>OTIF definitions vary by contract and operating model. Confirm the clock, tolerance and denominator before using results in a supplier decision.</x:v>
      </x:c>
      <x:c r="C4" s="41"/>
      <x:c r="D4" s="41"/>
      <x:c r="E4" s="41"/>
      <x:c r="F4" s="41"/>
      <x:c r="G4" s="41"/>
      <x:c r="H4" s="41"/>
      <x:c r="I4" s="41"/>
      <x:c r="J4" s="41"/>
      <x:c r="K4" s="41"/>
      <x:c r="L4" s="41"/>
      <x:c r="M4" s="41"/>
      <x:c r="N4" s="41"/>
      <x:c r="O4" s="41"/>
      <x:c r="P4" s="41"/>
      <x:c r="Q4" s="42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62" t="str">
        <x:v>PO line ID</x:v>
      </x:c>
      <x:c r="B6" s="63" t="str">
        <x:v>Supplier</x:v>
      </x:c>
      <x:c r="C6" s="63" t="str">
        <x:v>Original promised date</x:v>
      </x:c>
      <x:c r="D6" s="63" t="str">
        <x:v>Revised promised date</x:v>
      </x:c>
      <x:c r="E6" s="63" t="str">
        <x:v>Approved change ID</x:v>
      </x:c>
      <x:c r="F6" s="63" t="str">
        <x:v>Required quantity</x:v>
      </x:c>
      <x:c r="G6" s="63" t="str">
        <x:v>Accepted quantity</x:v>
      </x:c>
      <x:c r="H6" s="63" t="str">
        <x:v>Receipt timestamp</x:v>
      </x:c>
      <x:c r="I6" s="63" t="str">
        <x:v>Eligible?</x:v>
      </x:c>
      <x:c r="J6" s="63" t="str">
        <x:v>Exclusion reason</x:v>
      </x:c>
      <x:c r="K6" s="63" t="str">
        <x:v>Source URI</x:v>
      </x:c>
      <x:c r="L6" s="63" t="str">
        <x:v>Effective promise</x:v>
      </x:c>
      <x:c r="M6" s="63" t="str">
        <x:v>On-time flag</x:v>
      </x:c>
      <x:c r="N6" s="63" t="str">
        <x:v>In-full flag</x:v>
      </x:c>
      <x:c r="O6" s="63" t="str">
        <x:v>OTIF flag</x:v>
      </x:c>
      <x:c r="P6" s="63" t="str">
        <x:v>Key check</x:v>
      </x:c>
      <x:c r="Q6" s="64" t="str">
        <x:v>Date check</x:v>
      </x:c>
    </x:row>
    <x:row r="7">
      <x:c r="A7" s="65" t="str">
        <x:v>PO-1001-1</x:v>
      </x:c>
      <x:c r="B7" s="65" t="str">
        <x:v>North Supplier</x:v>
      </x:c>
      <x:c r="C7" s="66" t="d">
        <x:v>2026-10-01T00:00:00.000Z</x:v>
      </x:c>
      <x:c r="D7" s="66"/>
      <x:c r="E7" s="65" t="str"/>
      <x:c r="F7" s="67" t="n">
        <x:v>500</x:v>
      </x:c>
      <x:c r="G7" s="67" t="n">
        <x:v>490</x:v>
      </x:c>
      <x:c r="H7" s="66" t="d">
        <x:v>2026-10-01T00:00:00.000Z</x:v>
      </x:c>
      <x:c r="I7" s="65" t="str">
        <x:v>Yes</x:v>
      </x:c>
      <x:c r="J7" s="65" t="str"/>
      <x:c r="K7" s="65" t="str">
        <x:v>https://example.com/receipt/1001</x:v>
      </x:c>
      <x:c r="L7" s="68" t="n">
        <x:f>IF(A7="","",IF(AND(D7&lt;&gt;"",E7&lt;&gt;""),D7,C7))</x:f>
        <x:v>46296</x:v>
      </x:c>
      <x:c r="M7" s="69" t="n">
        <x:f>IF(A7="","",IF(I7&lt;&gt;"Yes","N/A",IF(OR(L7="",H7=""),"Missing",IF(H7&lt;=L7,1,0))))</x:f>
        <x:v>1</x:v>
      </x:c>
      <x:c r="N7" s="69" t="n">
        <x:f>IF(A7="","",IF(I7&lt;&gt;"Yes","N/A",IF(NOT(AND(ISNUMBER(F7),ISNUMBER(G7))),"Missing",IF(G7&gt;=F7,1,0))))</x:f>
        <x:v>0</x:v>
      </x:c>
      <x:c r="O7" s="69" t="n">
        <x:f>IF(A7="","",IF(OR(M7="N/A",N7="N/A"),"N/A",IF(OR(M7="Missing",N7="Missing"),"Missing",IF(AND(M7=1,N7=1),1,0))))</x:f>
        <x:v>0</x:v>
      </x:c>
      <x:c r="P7" s="68" t="str">
        <x:f>IF(A7="","",IF(COUNTIF($A$7:$A$106,A7)&gt;1,"Duplicate","OK"))</x:f>
        <x:v>Duplicate</x:v>
      </x:c>
      <x:c r="Q7" s="68" t="str">
        <x:f>IF(A7="","",IF(OR(C7="",H7=""),"Missing",IF(AND(ISNUMBER(C7),ISNUMBER(H7)),"OK","Invalid")))</x:f>
        <x:v>OK</x:v>
      </x:c>
    </x:row>
    <x:row r="8">
      <x:c r="A8" s="65" t="str">
        <x:v>PO-1001-2</x:v>
      </x:c>
      <x:c r="B8" s="65" t="str">
        <x:v>North Supplier</x:v>
      </x:c>
      <x:c r="C8" s="66" t="d">
        <x:v>2026-10-03T00:00:00.000Z</x:v>
      </x:c>
      <x:c r="D8" s="66" t="d">
        <x:v>2026-10-05T00:00:00.000Z</x:v>
      </x:c>
      <x:c r="E8" s="65" t="str">
        <x:v>CHG-22</x:v>
      </x:c>
      <x:c r="F8" s="67" t="n">
        <x:v>10</x:v>
      </x:c>
      <x:c r="G8" s="67" t="n">
        <x:v>10</x:v>
      </x:c>
      <x:c r="H8" s="66" t="d">
        <x:v>2026-10-05T00:00:00.000Z</x:v>
      </x:c>
      <x:c r="I8" s="65" t="str">
        <x:v>Yes</x:v>
      </x:c>
      <x:c r="J8" s="65" t="str"/>
      <x:c r="K8" s="65" t="str">
        <x:v>https://example.com/receipt/1002</x:v>
      </x:c>
      <x:c r="L8" s="68" t="n">
        <x:f>IF(A8="","",IF(AND(D8&lt;&gt;"",E8&lt;&gt;""),D8,C8))</x:f>
        <x:v>46300</x:v>
      </x:c>
      <x:c r="M8" s="69" t="n">
        <x:f>IF(A8="","",IF(I8&lt;&gt;"Yes","N/A",IF(OR(L8="",H8=""),"Missing",IF(H8&lt;=L8,1,0))))</x:f>
        <x:v>1</x:v>
      </x:c>
      <x:c r="N8" s="69" t="n">
        <x:f>IF(A8="","",IF(I8&lt;&gt;"Yes","N/A",IF(NOT(AND(ISNUMBER(F8),ISNUMBER(G8))),"Missing",IF(G8&gt;=F8,1,0))))</x:f>
        <x:v>1</x:v>
      </x:c>
      <x:c r="O8" s="69" t="n">
        <x:f>IF(A8="","",IF(OR(M8="N/A",N8="N/A"),"N/A",IF(OR(M8="Missing",N8="Missing"),"Missing",IF(AND(M8=1,N8=1),1,0))))</x:f>
        <x:v>1</x:v>
      </x:c>
      <x:c r="P8" s="68" t="str">
        <x:f>IF(A8="","",IF(COUNTIF($A$7:$A$106,A8)&gt;1,"Duplicate","OK"))</x:f>
        <x:v>OK</x:v>
      </x:c>
      <x:c r="Q8" s="68" t="str">
        <x:f>IF(A8="","",IF(OR(C8="",H8=""),"Missing",IF(AND(ISNUMBER(C8),ISNUMBER(H8)),"OK","Invalid")))</x:f>
        <x:v>OK</x:v>
      </x:c>
    </x:row>
    <x:row r="9">
      <x:c r="A9" s="65" t="str">
        <x:v>PO-1002-1</x:v>
      </x:c>
      <x:c r="B9" s="65" t="str">
        <x:v>East Supplier</x:v>
      </x:c>
      <x:c r="C9" s="66" t="d">
        <x:v>2026-10-02T00:00:00.000Z</x:v>
      </x:c>
      <x:c r="D9" s="66"/>
      <x:c r="E9" s="65" t="str"/>
      <x:c r="F9" s="67" t="n">
        <x:v>250</x:v>
      </x:c>
      <x:c r="G9" s="67" t="n">
        <x:v>250</x:v>
      </x:c>
      <x:c r="H9" s="66" t="d">
        <x:v>2026-10-04T00:00:00.000Z</x:v>
      </x:c>
      <x:c r="I9" s="65" t="str">
        <x:v>Yes</x:v>
      </x:c>
      <x:c r="J9" s="65" t="str"/>
      <x:c r="K9" s="65" t="str">
        <x:v>https://example.com/receipt/1003</x:v>
      </x:c>
      <x:c r="L9" s="68" t="n">
        <x:f>IF(A9="","",IF(AND(D9&lt;&gt;"",E9&lt;&gt;""),D9,C9))</x:f>
        <x:v>46297</x:v>
      </x:c>
      <x:c r="M9" s="69" t="n">
        <x:f>IF(A9="","",IF(I9&lt;&gt;"Yes","N/A",IF(OR(L9="",H9=""),"Missing",IF(H9&lt;=L9,1,0))))</x:f>
        <x:v>0</x:v>
      </x:c>
      <x:c r="N9" s="69" t="n">
        <x:f>IF(A9="","",IF(I9&lt;&gt;"Yes","N/A",IF(NOT(AND(ISNUMBER(F9),ISNUMBER(G9))),"Missing",IF(G9&gt;=F9,1,0))))</x:f>
        <x:v>1</x:v>
      </x:c>
      <x:c r="O9" s="69" t="n">
        <x:f>IF(A9="","",IF(OR(M9="N/A",N9="N/A"),"N/A",IF(OR(M9="Missing",N9="Missing"),"Missing",IF(AND(M9=1,N9=1),1,0))))</x:f>
        <x:v>0</x:v>
      </x:c>
      <x:c r="P9" s="68" t="str">
        <x:f>IF(A9="","",IF(COUNTIF($A$7:$A$106,A9)&gt;1,"Duplicate","OK"))</x:f>
        <x:v>OK</x:v>
      </x:c>
      <x:c r="Q9" s="68" t="str">
        <x:f>IF(A9="","",IF(OR(C9="",H9=""),"Missing",IF(AND(ISNUMBER(C9),ISNUMBER(H9)),"OK","Invalid")))</x:f>
        <x:v>OK</x:v>
      </x:c>
    </x:row>
    <x:row r="10">
      <x:c r="A10" s="65" t="str">
        <x:v>PO-1003-1</x:v>
      </x:c>
      <x:c r="B10" s="65" t="str">
        <x:v>East Supplier</x:v>
      </x:c>
      <x:c r="C10" s="66" t="d">
        <x:v>2026-10-04T00:00:00.000Z</x:v>
      </x:c>
      <x:c r="D10" s="66"/>
      <x:c r="E10" s="65" t="str"/>
      <x:c r="F10" s="67" t="n">
        <x:v>100</x:v>
      </x:c>
      <x:c r="G10" s="67" t="n">
        <x:v>100</x:v>
      </x:c>
      <x:c r="H10" s="66" t="d">
        <x:v>2026-10-03T00:00:00.000Z</x:v>
      </x:c>
      <x:c r="I10" s="65" t="str">
        <x:v>Yes</x:v>
      </x:c>
      <x:c r="J10" s="65" t="str"/>
      <x:c r="K10" s="65" t="str">
        <x:v>https://example.com/receipt/1004</x:v>
      </x:c>
      <x:c r="L10" s="68" t="n">
        <x:f>IF(A10="","",IF(AND(D10&lt;&gt;"",E10&lt;&gt;""),D10,C10))</x:f>
        <x:v>46299</x:v>
      </x:c>
      <x:c r="M10" s="69" t="n">
        <x:f>IF(A10="","",IF(I10&lt;&gt;"Yes","N/A",IF(OR(L10="",H10=""),"Missing",IF(H10&lt;=L10,1,0))))</x:f>
        <x:v>1</x:v>
      </x:c>
      <x:c r="N10" s="69" t="n">
        <x:f>IF(A10="","",IF(I10&lt;&gt;"Yes","N/A",IF(NOT(AND(ISNUMBER(F10),ISNUMBER(G10))),"Missing",IF(G10&gt;=F10,1,0))))</x:f>
        <x:v>1</x:v>
      </x:c>
      <x:c r="O10" s="69" t="n">
        <x:f>IF(A10="","",IF(OR(M10="N/A",N10="N/A"),"N/A",IF(OR(M10="Missing",N10="Missing"),"Missing",IF(AND(M10=1,N10=1),1,0))))</x:f>
        <x:v>1</x:v>
      </x:c>
      <x:c r="P10" s="68" t="str">
        <x:f>IF(A10="","",IF(COUNTIF($A$7:$A$106,A10)&gt;1,"Duplicate","OK"))</x:f>
        <x:v>OK</x:v>
      </x:c>
      <x:c r="Q10" s="68" t="str">
        <x:f>IF(A10="","",IF(OR(C10="",H10=""),"Missing",IF(AND(ISNUMBER(C10),ISNUMBER(H10)),"OK","Invalid")))</x:f>
        <x:v>OK</x:v>
      </x:c>
    </x:row>
    <x:row r="11">
      <x:c r="A11" s="65" t="str">
        <x:v>PO-1004-1</x:v>
      </x:c>
      <x:c r="B11" s="65" t="str">
        <x:v>Seasonal Supplier</x:v>
      </x:c>
      <x:c r="C11" s="66" t="d">
        <x:v>2026-10-06T00:00:00.000Z</x:v>
      </x:c>
      <x:c r="D11" s="66"/>
      <x:c r="E11" s="65" t="str"/>
      <x:c r="F11" s="67" t="n">
        <x:v>120</x:v>
      </x:c>
      <x:c r="G11" s="67" t="n">
        <x:v>0</x:v>
      </x:c>
      <x:c r="H11" s="66" t="d">
        <x:v>2026-10-05T00:00:00.000Z</x:v>
      </x:c>
      <x:c r="I11" s="65" t="str">
        <x:v>Yes</x:v>
      </x:c>
      <x:c r="J11" s="65" t="str">
        <x:v>Returned after missed booked site window</x:v>
      </x:c>
      <x:c r="K11" s="65" t="str">
        <x:v>https://example.com/receipt/1005</x:v>
      </x:c>
      <x:c r="L11" s="68" t="n">
        <x:f>IF(A11="","",IF(AND(D11&lt;&gt;"",E11&lt;&gt;""),D11,C11))</x:f>
        <x:v>46301</x:v>
      </x:c>
      <x:c r="M11" s="69" t="n">
        <x:f>IF(A11="","",IF(I11&lt;&gt;"Yes","N/A",IF(OR(L11="",H11=""),"Missing",IF(H11&lt;=L11,1,0))))</x:f>
        <x:v>1</x:v>
      </x:c>
      <x:c r="N11" s="69" t="n">
        <x:f>IF(A11="","",IF(I11&lt;&gt;"Yes","N/A",IF(NOT(AND(ISNUMBER(F11),ISNUMBER(G11))),"Missing",IF(G11&gt;=F11,1,0))))</x:f>
        <x:v>0</x:v>
      </x:c>
      <x:c r="O11" s="69" t="n">
        <x:f>IF(A11="","",IF(OR(M11="N/A",N11="N/A"),"N/A",IF(OR(M11="Missing",N11="Missing"),"Missing",IF(AND(M11=1,N11=1),1,0))))</x:f>
        <x:v>0</x:v>
      </x:c>
      <x:c r="P11" s="68" t="str">
        <x:f>IF(A11="","",IF(COUNTIF($A$7:$A$106,A11)&gt;1,"Duplicate","OK"))</x:f>
        <x:v>OK</x:v>
      </x:c>
      <x:c r="Q11" s="68" t="str">
        <x:f>IF(A11="","",IF(OR(C11="",H11=""),"Missing",IF(AND(ISNUMBER(C11),ISNUMBER(H11)),"OK","Invalid")))</x:f>
        <x:v>OK</x:v>
      </x:c>
    </x:row>
    <x:row r="12">
      <x:c r="A12" s="65" t="str">
        <x:v>PO-1005-1</x:v>
      </x:c>
      <x:c r="B12" s="65" t="str">
        <x:v>Seasonal Supplier</x:v>
      </x:c>
      <x:c r="C12" s="66" t="d">
        <x:v>2026-10-07T00:00:00.000Z</x:v>
      </x:c>
      <x:c r="D12" s="66" t="d">
        <x:v>2026-10-09T00:00:00.000Z</x:v>
      </x:c>
      <x:c r="E12" s="65" t="str"/>
      <x:c r="F12" s="67" t="n">
        <x:v>80</x:v>
      </x:c>
      <x:c r="G12" s="67" t="n">
        <x:v>80</x:v>
      </x:c>
      <x:c r="H12" s="66" t="d">
        <x:v>2026-10-09T00:00:00.000Z</x:v>
      </x:c>
      <x:c r="I12" s="65" t="str">
        <x:v>Yes</x:v>
      </x:c>
      <x:c r="J12" s="65" t="str">
        <x:v>Revised date not approved</x:v>
      </x:c>
      <x:c r="K12" s="65" t="str">
        <x:v>https://example.com/receipt/1006</x:v>
      </x:c>
      <x:c r="L12" s="68" t="n">
        <x:f>IF(A12="","",IF(AND(D12&lt;&gt;"",E12&lt;&gt;""),D12,C12))</x:f>
        <x:v>46302</x:v>
      </x:c>
      <x:c r="M12" s="69" t="n">
        <x:f>IF(A12="","",IF(I12&lt;&gt;"Yes","N/A",IF(OR(L12="",H12=""),"Missing",IF(H12&lt;=L12,1,0))))</x:f>
        <x:v>0</x:v>
      </x:c>
      <x:c r="N12" s="69" t="n">
        <x:f>IF(A12="","",IF(I12&lt;&gt;"Yes","N/A",IF(NOT(AND(ISNUMBER(F12),ISNUMBER(G12))),"Missing",IF(G12&gt;=F12,1,0))))</x:f>
        <x:v>1</x:v>
      </x:c>
      <x:c r="O12" s="69" t="n">
        <x:f>IF(A12="","",IF(OR(M12="N/A",N12="N/A"),"N/A",IF(OR(M12="Missing",N12="Missing"),"Missing",IF(AND(M12=1,N12=1),1,0))))</x:f>
        <x:v>0</x:v>
      </x:c>
      <x:c r="P12" s="68" t="str">
        <x:f>IF(A12="","",IF(COUNTIF($A$7:$A$106,A12)&gt;1,"Duplicate","OK"))</x:f>
        <x:v>OK</x:v>
      </x:c>
      <x:c r="Q12" s="68" t="str">
        <x:f>IF(A12="","",IF(OR(C12="",H12=""),"Missing",IF(AND(ISNUMBER(C12),ISNUMBER(H12)),"OK","Invalid")))</x:f>
        <x:v>OK</x:v>
      </x:c>
    </x:row>
    <x:row r="13">
      <x:c r="A13" s="65" t="str">
        <x:v>PO-1006-1</x:v>
      </x:c>
      <x:c r="B13" s="65" t="str">
        <x:v>Fallback Supplier</x:v>
      </x:c>
      <x:c r="C13" s="66" t="d">
        <x:v>2026-10-08T00:00:00.000Z</x:v>
      </x:c>
      <x:c r="D13" s="66"/>
      <x:c r="E13" s="65" t="str"/>
      <x:c r="F13" s="67" t="n">
        <x:v>50</x:v>
      </x:c>
      <x:c r="G13" s="67" t="n">
        <x:v>50</x:v>
      </x:c>
      <x:c r="H13" s="66"/>
      <x:c r="I13" s="65" t="str">
        <x:v>Yes</x:v>
      </x:c>
      <x:c r="J13" s="65" t="str">
        <x:v>Missing receipt evidence</x:v>
      </x:c>
      <x:c r="K13" s="65" t="str"/>
      <x:c r="L13" s="68" t="n">
        <x:f>IF(A13="","",IF(AND(D13&lt;&gt;"",E13&lt;&gt;""),D13,C13))</x:f>
        <x:v>46303</x:v>
      </x:c>
      <x:c r="M13" s="69" t="str">
        <x:f>IF(A13="","",IF(I13&lt;&gt;"Yes","N/A",IF(OR(L13="",H13=""),"Missing",IF(H13&lt;=L13,1,0))))</x:f>
        <x:v>Missing</x:v>
      </x:c>
      <x:c r="N13" s="69" t="n">
        <x:f>IF(A13="","",IF(I13&lt;&gt;"Yes","N/A",IF(NOT(AND(ISNUMBER(F13),ISNUMBER(G13))),"Missing",IF(G13&gt;=F13,1,0))))</x:f>
        <x:v>1</x:v>
      </x:c>
      <x:c r="O13" s="69" t="str">
        <x:f>IF(A13="","",IF(OR(M13="N/A",N13="N/A"),"N/A",IF(OR(M13="Missing",N13="Missing"),"Missing",IF(AND(M13=1,N13=1),1,0))))</x:f>
        <x:v>Missing</x:v>
      </x:c>
      <x:c r="P13" s="68" t="str">
        <x:f>IF(A13="","",IF(COUNTIF($A$7:$A$106,A13)&gt;1,"Duplicate","OK"))</x:f>
        <x:v>OK</x:v>
      </x:c>
      <x:c r="Q13" s="68" t="str">
        <x:f>IF(A13="","",IF(OR(C13="",H13=""),"Missing",IF(AND(ISNUMBER(C13),ISNUMBER(H13)),"OK","Invalid")))</x:f>
        <x:v>Missing</x:v>
      </x:c>
    </x:row>
    <x:row r="14">
      <x:c r="A14" s="65" t="str">
        <x:v>PO-1007-1</x:v>
      </x:c>
      <x:c r="B14" s="65" t="str">
        <x:v>Fallback Supplier</x:v>
      </x:c>
      <x:c r="C14" s="66" t="d">
        <x:v>2026-10-10T00:00:00.000Z</x:v>
      </x:c>
      <x:c r="D14" s="66"/>
      <x:c r="E14" s="65" t="str"/>
      <x:c r="F14" s="67" t="n">
        <x:v>0</x:v>
      </x:c>
      <x:c r="G14" s="67" t="n">
        <x:v>0</x:v>
      </x:c>
      <x:c r="H14" s="66" t="d">
        <x:v>2026-10-10T00:00:00.000Z</x:v>
      </x:c>
      <x:c r="I14" s="65" t="str">
        <x:v>No</x:v>
      </x:c>
      <x:c r="J14" s="65" t="str">
        <x:v>Cancelled before production</x:v>
      </x:c>
      <x:c r="K14" s="65" t="str">
        <x:v>https://example.com/cancel/1007</x:v>
      </x:c>
      <x:c r="L14" s="68" t="n">
        <x:f>IF(A14="","",IF(AND(D14&lt;&gt;"",E14&lt;&gt;""),D14,C14))</x:f>
        <x:v>46305</x:v>
      </x:c>
      <x:c r="M14" s="69" t="str">
        <x:f>IF(A14="","",IF(I14&lt;&gt;"Yes","N/A",IF(OR(L14="",H14=""),"Missing",IF(H14&lt;=L14,1,0))))</x:f>
        <x:v>N/A</x:v>
      </x:c>
      <x:c r="N14" s="69" t="str">
        <x:f>IF(A14="","",IF(I14&lt;&gt;"Yes","N/A",IF(NOT(AND(ISNUMBER(F14),ISNUMBER(G14))),"Missing",IF(G14&gt;=F14,1,0))))</x:f>
        <x:v>N/A</x:v>
      </x:c>
      <x:c r="O14" s="69" t="str">
        <x:f>IF(A14="","",IF(OR(M14="N/A",N14="N/A"),"N/A",IF(OR(M14="Missing",N14="Missing"),"Missing",IF(AND(M14=1,N14=1),1,0))))</x:f>
        <x:v>N/A</x:v>
      </x:c>
      <x:c r="P14" s="68" t="str">
        <x:f>IF(A14="","",IF(COUNTIF($A$7:$A$106,A14)&gt;1,"Duplicate","OK"))</x:f>
        <x:v>OK</x:v>
      </x:c>
      <x:c r="Q14" s="68" t="str">
        <x:f>IF(A14="","",IF(OR(C14="",H14=""),"Missing",IF(AND(ISNUMBER(C14),ISNUMBER(H14)),"OK","Invalid")))</x:f>
        <x:v>OK</x:v>
      </x:c>
    </x:row>
    <x:row r="15">
      <x:c r="A15" s="65" t="str">
        <x:v>PO-1001-1</x:v>
      </x:c>
      <x:c r="B15" s="65" t="str">
        <x:v>North Supplier</x:v>
      </x:c>
      <x:c r="C15" s="66" t="d">
        <x:v>2026-10-11T00:00:00.000Z</x:v>
      </x:c>
      <x:c r="D15" s="66"/>
      <x:c r="E15" s="65" t="str"/>
      <x:c r="F15" s="67" t="n">
        <x:v>25</x:v>
      </x:c>
      <x:c r="G15" s="67" t="n">
        <x:v>25</x:v>
      </x:c>
      <x:c r="H15" s="66" t="d">
        <x:v>2026-10-11T00:00:00.000Z</x:v>
      </x:c>
      <x:c r="I15" s="65" t="str">
        <x:v>Yes</x:v>
      </x:c>
      <x:c r="J15" s="65" t="str">
        <x:v>Duplicate test row</x:v>
      </x:c>
      <x:c r="K15" s="65" t="str">
        <x:v>https://example.com/receipt/dup</x:v>
      </x:c>
      <x:c r="L15" s="68" t="n">
        <x:f>IF(A15="","",IF(AND(D15&lt;&gt;"",E15&lt;&gt;""),D15,C15))</x:f>
        <x:v>46306</x:v>
      </x:c>
      <x:c r="M15" s="69" t="n">
        <x:f>IF(A15="","",IF(I15&lt;&gt;"Yes","N/A",IF(OR(L15="",H15=""),"Missing",IF(H15&lt;=L15,1,0))))</x:f>
        <x:v>1</x:v>
      </x:c>
      <x:c r="N15" s="69" t="n">
        <x:f>IF(A15="","",IF(I15&lt;&gt;"Yes","N/A",IF(NOT(AND(ISNUMBER(F15),ISNUMBER(G15))),"Missing",IF(G15&gt;=F15,1,0))))</x:f>
        <x:v>1</x:v>
      </x:c>
      <x:c r="O15" s="69" t="n">
        <x:f>IF(A15="","",IF(OR(M15="N/A",N15="N/A"),"N/A",IF(OR(M15="Missing",N15="Missing"),"Missing",IF(AND(M15=1,N15=1),1,0))))</x:f>
        <x:v>1</x:v>
      </x:c>
      <x:c r="P15" s="68" t="str">
        <x:f>IF(A15="","",IF(COUNTIF($A$7:$A$106,A15)&gt;1,"Duplicate","OK"))</x:f>
        <x:v>Duplicate</x:v>
      </x:c>
      <x:c r="Q15" s="68" t="str">
        <x:f>IF(A15="","",IF(OR(C15="",H15=""),"Missing",IF(AND(ISNUMBER(C15),ISNUMBER(H15)),"OK","Invalid")))</x:f>
        <x:v>OK</x:v>
      </x:c>
    </x:row>
    <x:row r="16">
      <x:c r="A16" s="65"/>
      <x:c r="B16" s="65"/>
      <x:c r="C16" s="66"/>
      <x:c r="D16" s="66"/>
      <x:c r="E16" s="65"/>
      <x:c r="F16" s="67"/>
      <x:c r="G16" s="67"/>
      <x:c r="H16" s="66"/>
      <x:c r="I16" s="65"/>
      <x:c r="J16" s="65"/>
      <x:c r="K16" s="65"/>
      <x:c r="L16" s="68" t="str">
        <x:f>IF(A16="","",IF(AND(D16&lt;&gt;"",E16&lt;&gt;""),D16,C16))</x:f>
      </x:c>
      <x:c r="M16" s="69" t="str">
        <x:f>IF(A16="","",IF(I16&lt;&gt;"Yes","N/A",IF(OR(L16="",H16=""),"Missing",IF(H16&lt;=L16,1,0))))</x:f>
      </x:c>
      <x:c r="N16" s="69" t="str">
        <x:f>IF(A16="","",IF(I16&lt;&gt;"Yes","N/A",IF(NOT(AND(ISNUMBER(F16),ISNUMBER(G16))),"Missing",IF(G16&gt;=F16,1,0))))</x:f>
      </x:c>
      <x:c r="O16" s="69" t="str">
        <x:f>IF(A16="","",IF(OR(M16="N/A",N16="N/A"),"N/A",IF(OR(M16="Missing",N16="Missing"),"Missing",IF(AND(M16=1,N16=1),1,0))))</x:f>
      </x:c>
      <x:c r="P16" s="68" t="str">
        <x:f>IF(A16="","",IF(COUNTIF($A$7:$A$106,A16)&gt;1,"Duplicate","OK"))</x:f>
      </x:c>
      <x:c r="Q16" s="68" t="str">
        <x:f>IF(A16="","",IF(OR(C16="",H16=""),"Missing",IF(AND(ISNUMBER(C16),ISNUMBER(H16)),"OK","Invalid")))</x:f>
      </x:c>
    </x:row>
    <x:row r="17">
      <x:c r="A17" s="65"/>
      <x:c r="B17" s="65"/>
      <x:c r="C17" s="66"/>
      <x:c r="D17" s="66"/>
      <x:c r="E17" s="65"/>
      <x:c r="F17" s="67"/>
      <x:c r="G17" s="67"/>
      <x:c r="H17" s="66"/>
      <x:c r="I17" s="65"/>
      <x:c r="J17" s="65"/>
      <x:c r="K17" s="65"/>
      <x:c r="L17" s="68" t="str">
        <x:f>IF(A17="","",IF(AND(D17&lt;&gt;"",E17&lt;&gt;""),D17,C17))</x:f>
      </x:c>
      <x:c r="M17" s="69" t="str">
        <x:f>IF(A17="","",IF(I17&lt;&gt;"Yes","N/A",IF(OR(L17="",H17=""),"Missing",IF(H17&lt;=L17,1,0))))</x:f>
      </x:c>
      <x:c r="N17" s="69" t="str">
        <x:f>IF(A17="","",IF(I17&lt;&gt;"Yes","N/A",IF(NOT(AND(ISNUMBER(F17),ISNUMBER(G17))),"Missing",IF(G17&gt;=F17,1,0))))</x:f>
      </x:c>
      <x:c r="O17" s="69" t="str">
        <x:f>IF(A17="","",IF(OR(M17="N/A",N17="N/A"),"N/A",IF(OR(M17="Missing",N17="Missing"),"Missing",IF(AND(M17=1,N17=1),1,0))))</x:f>
      </x:c>
      <x:c r="P17" s="68" t="str">
        <x:f>IF(A17="","",IF(COUNTIF($A$7:$A$106,A17)&gt;1,"Duplicate","OK"))</x:f>
      </x:c>
      <x:c r="Q17" s="68" t="str">
        <x:f>IF(A17="","",IF(OR(C17="",H17=""),"Missing",IF(AND(ISNUMBER(C17),ISNUMBER(H17)),"OK","Invalid")))</x:f>
      </x:c>
    </x:row>
    <x:row r="18">
      <x:c r="A18" s="65"/>
      <x:c r="B18" s="65"/>
      <x:c r="C18" s="66"/>
      <x:c r="D18" s="66"/>
      <x:c r="E18" s="65"/>
      <x:c r="F18" s="67"/>
      <x:c r="G18" s="67"/>
      <x:c r="H18" s="66"/>
      <x:c r="I18" s="65"/>
      <x:c r="J18" s="65"/>
      <x:c r="K18" s="65"/>
      <x:c r="L18" s="68" t="str">
        <x:f>IF(A18="","",IF(AND(D18&lt;&gt;"",E18&lt;&gt;""),D18,C18))</x:f>
      </x:c>
      <x:c r="M18" s="69" t="str">
        <x:f>IF(A18="","",IF(I18&lt;&gt;"Yes","N/A",IF(OR(L18="",H18=""),"Missing",IF(H18&lt;=L18,1,0))))</x:f>
      </x:c>
      <x:c r="N18" s="69" t="str">
        <x:f>IF(A18="","",IF(I18&lt;&gt;"Yes","N/A",IF(NOT(AND(ISNUMBER(F18),ISNUMBER(G18))),"Missing",IF(G18&gt;=F18,1,0))))</x:f>
      </x:c>
      <x:c r="O18" s="69" t="str">
        <x:f>IF(A18="","",IF(OR(M18="N/A",N18="N/A"),"N/A",IF(OR(M18="Missing",N18="Missing"),"Missing",IF(AND(M18=1,N18=1),1,0))))</x:f>
      </x:c>
      <x:c r="P18" s="68" t="str">
        <x:f>IF(A18="","",IF(COUNTIF($A$7:$A$106,A18)&gt;1,"Duplicate","OK"))</x:f>
      </x:c>
      <x:c r="Q18" s="68" t="str">
        <x:f>IF(A18="","",IF(OR(C18="",H18=""),"Missing",IF(AND(ISNUMBER(C18),ISNUMBER(H18)),"OK","Invalid")))</x:f>
      </x:c>
    </x:row>
    <x:row r="19">
      <x:c r="A19" s="65"/>
      <x:c r="B19" s="65"/>
      <x:c r="C19" s="66"/>
      <x:c r="D19" s="66"/>
      <x:c r="E19" s="65"/>
      <x:c r="F19" s="67"/>
      <x:c r="G19" s="67"/>
      <x:c r="H19" s="66"/>
      <x:c r="I19" s="65"/>
      <x:c r="J19" s="65"/>
      <x:c r="K19" s="65"/>
      <x:c r="L19" s="68" t="str">
        <x:f>IF(A19="","",IF(AND(D19&lt;&gt;"",E19&lt;&gt;""),D19,C19))</x:f>
      </x:c>
      <x:c r="M19" s="69" t="str">
        <x:f>IF(A19="","",IF(I19&lt;&gt;"Yes","N/A",IF(OR(L19="",H19=""),"Missing",IF(H19&lt;=L19,1,0))))</x:f>
      </x:c>
      <x:c r="N19" s="69" t="str">
        <x:f>IF(A19="","",IF(I19&lt;&gt;"Yes","N/A",IF(NOT(AND(ISNUMBER(F19),ISNUMBER(G19))),"Missing",IF(G19&gt;=F19,1,0))))</x:f>
      </x:c>
      <x:c r="O19" s="69" t="str">
        <x:f>IF(A19="","",IF(OR(M19="N/A",N19="N/A"),"N/A",IF(OR(M19="Missing",N19="Missing"),"Missing",IF(AND(M19=1,N19=1),1,0))))</x:f>
      </x:c>
      <x:c r="P19" s="68" t="str">
        <x:f>IF(A19="","",IF(COUNTIF($A$7:$A$106,A19)&gt;1,"Duplicate","OK"))</x:f>
      </x:c>
      <x:c r="Q19" s="68" t="str">
        <x:f>IF(A19="","",IF(OR(C19="",H19=""),"Missing",IF(AND(ISNUMBER(C19),ISNUMBER(H19)),"OK","Invalid")))</x:f>
      </x:c>
    </x:row>
    <x:row r="20">
      <x:c r="A20" s="65"/>
      <x:c r="B20" s="65"/>
      <x:c r="C20" s="66"/>
      <x:c r="D20" s="66"/>
      <x:c r="E20" s="65"/>
      <x:c r="F20" s="67"/>
      <x:c r="G20" s="67"/>
      <x:c r="H20" s="66"/>
      <x:c r="I20" s="65"/>
      <x:c r="J20" s="65"/>
      <x:c r="K20" s="65"/>
      <x:c r="L20" s="68" t="str">
        <x:f>IF(A20="","",IF(AND(D20&lt;&gt;"",E20&lt;&gt;""),D20,C20))</x:f>
      </x:c>
      <x:c r="M20" s="69" t="str">
        <x:f>IF(A20="","",IF(I20&lt;&gt;"Yes","N/A",IF(OR(L20="",H20=""),"Missing",IF(H20&lt;=L20,1,0))))</x:f>
      </x:c>
      <x:c r="N20" s="69" t="str">
        <x:f>IF(A20="","",IF(I20&lt;&gt;"Yes","N/A",IF(NOT(AND(ISNUMBER(F20),ISNUMBER(G20))),"Missing",IF(G20&gt;=F20,1,0))))</x:f>
      </x:c>
      <x:c r="O20" s="69" t="str">
        <x:f>IF(A20="","",IF(OR(M20="N/A",N20="N/A"),"N/A",IF(OR(M20="Missing",N20="Missing"),"Missing",IF(AND(M20=1,N20=1),1,0))))</x:f>
      </x:c>
      <x:c r="P20" s="68" t="str">
        <x:f>IF(A20="","",IF(COUNTIF($A$7:$A$106,A20)&gt;1,"Duplicate","OK"))</x:f>
      </x:c>
      <x:c r="Q20" s="68" t="str">
        <x:f>IF(A20="","",IF(OR(C20="",H20=""),"Missing",IF(AND(ISNUMBER(C20),ISNUMBER(H20)),"OK","Invalid")))</x:f>
      </x:c>
    </x:row>
    <x:row r="21">
      <x:c r="A21" s="65"/>
      <x:c r="B21" s="65"/>
      <x:c r="C21" s="66"/>
      <x:c r="D21" s="66"/>
      <x:c r="E21" s="65"/>
      <x:c r="F21" s="67"/>
      <x:c r="G21" s="67"/>
      <x:c r="H21" s="66"/>
      <x:c r="I21" s="65"/>
      <x:c r="J21" s="65"/>
      <x:c r="K21" s="65"/>
      <x:c r="L21" s="68" t="str">
        <x:f>IF(A21="","",IF(AND(D21&lt;&gt;"",E21&lt;&gt;""),D21,C21))</x:f>
      </x:c>
      <x:c r="M21" s="69" t="str">
        <x:f>IF(A21="","",IF(I21&lt;&gt;"Yes","N/A",IF(OR(L21="",H21=""),"Missing",IF(H21&lt;=L21,1,0))))</x:f>
      </x:c>
      <x:c r="N21" s="69" t="str">
        <x:f>IF(A21="","",IF(I21&lt;&gt;"Yes","N/A",IF(NOT(AND(ISNUMBER(F21),ISNUMBER(G21))),"Missing",IF(G21&gt;=F21,1,0))))</x:f>
      </x:c>
      <x:c r="O21" s="69" t="str">
        <x:f>IF(A21="","",IF(OR(M21="N/A",N21="N/A"),"N/A",IF(OR(M21="Missing",N21="Missing"),"Missing",IF(AND(M21=1,N21=1),1,0))))</x:f>
      </x:c>
      <x:c r="P21" s="68" t="str">
        <x:f>IF(A21="","",IF(COUNTIF($A$7:$A$106,A21)&gt;1,"Duplicate","OK"))</x:f>
      </x:c>
      <x:c r="Q21" s="68" t="str">
        <x:f>IF(A21="","",IF(OR(C21="",H21=""),"Missing",IF(AND(ISNUMBER(C21),ISNUMBER(H21)),"OK","Invalid")))</x:f>
      </x:c>
    </x:row>
    <x:row r="22">
      <x:c r="A22" s="65"/>
      <x:c r="B22" s="65"/>
      <x:c r="C22" s="66"/>
      <x:c r="D22" s="66"/>
      <x:c r="E22" s="65"/>
      <x:c r="F22" s="67"/>
      <x:c r="G22" s="67"/>
      <x:c r="H22" s="66"/>
      <x:c r="I22" s="65"/>
      <x:c r="J22" s="65"/>
      <x:c r="K22" s="65"/>
      <x:c r="L22" s="68" t="str">
        <x:f>IF(A22="","",IF(AND(D22&lt;&gt;"",E22&lt;&gt;""),D22,C22))</x:f>
      </x:c>
      <x:c r="M22" s="69" t="str">
        <x:f>IF(A22="","",IF(I22&lt;&gt;"Yes","N/A",IF(OR(L22="",H22=""),"Missing",IF(H22&lt;=L22,1,0))))</x:f>
      </x:c>
      <x:c r="N22" s="69" t="str">
        <x:f>IF(A22="","",IF(I22&lt;&gt;"Yes","N/A",IF(NOT(AND(ISNUMBER(F22),ISNUMBER(G22))),"Missing",IF(G22&gt;=F22,1,0))))</x:f>
      </x:c>
      <x:c r="O22" s="69" t="str">
        <x:f>IF(A22="","",IF(OR(M22="N/A",N22="N/A"),"N/A",IF(OR(M22="Missing",N22="Missing"),"Missing",IF(AND(M22=1,N22=1),1,0))))</x:f>
      </x:c>
      <x:c r="P22" s="68" t="str">
        <x:f>IF(A22="","",IF(COUNTIF($A$7:$A$106,A22)&gt;1,"Duplicate","OK"))</x:f>
      </x:c>
      <x:c r="Q22" s="68" t="str">
        <x:f>IF(A22="","",IF(OR(C22="",H22=""),"Missing",IF(AND(ISNUMBER(C22),ISNUMBER(H22)),"OK","Invalid")))</x:f>
      </x:c>
    </x:row>
    <x:row r="23">
      <x:c r="A23" s="65"/>
      <x:c r="B23" s="65"/>
      <x:c r="C23" s="66"/>
      <x:c r="D23" s="66"/>
      <x:c r="E23" s="65"/>
      <x:c r="F23" s="67"/>
      <x:c r="G23" s="67"/>
      <x:c r="H23" s="66"/>
      <x:c r="I23" s="65"/>
      <x:c r="J23" s="65"/>
      <x:c r="K23" s="65"/>
      <x:c r="L23" s="68" t="str">
        <x:f>IF(A23="","",IF(AND(D23&lt;&gt;"",E23&lt;&gt;""),D23,C23))</x:f>
      </x:c>
      <x:c r="M23" s="69" t="str">
        <x:f>IF(A23="","",IF(I23&lt;&gt;"Yes","N/A",IF(OR(L23="",H23=""),"Missing",IF(H23&lt;=L23,1,0))))</x:f>
      </x:c>
      <x:c r="N23" s="69" t="str">
        <x:f>IF(A23="","",IF(I23&lt;&gt;"Yes","N/A",IF(NOT(AND(ISNUMBER(F23),ISNUMBER(G23))),"Missing",IF(G23&gt;=F23,1,0))))</x:f>
      </x:c>
      <x:c r="O23" s="69" t="str">
        <x:f>IF(A23="","",IF(OR(M23="N/A",N23="N/A"),"N/A",IF(OR(M23="Missing",N23="Missing"),"Missing",IF(AND(M23=1,N23=1),1,0))))</x:f>
      </x:c>
      <x:c r="P23" s="68" t="str">
        <x:f>IF(A23="","",IF(COUNTIF($A$7:$A$106,A23)&gt;1,"Duplicate","OK"))</x:f>
      </x:c>
      <x:c r="Q23" s="68" t="str">
        <x:f>IF(A23="","",IF(OR(C23="",H23=""),"Missing",IF(AND(ISNUMBER(C23),ISNUMBER(H23)),"OK","Invalid")))</x:f>
      </x:c>
    </x:row>
    <x:row r="24">
      <x:c r="A24" s="65"/>
      <x:c r="B24" s="65"/>
      <x:c r="C24" s="66"/>
      <x:c r="D24" s="66"/>
      <x:c r="E24" s="65"/>
      <x:c r="F24" s="67"/>
      <x:c r="G24" s="67"/>
      <x:c r="H24" s="66"/>
      <x:c r="I24" s="65"/>
      <x:c r="J24" s="65"/>
      <x:c r="K24" s="65"/>
      <x:c r="L24" s="68" t="str">
        <x:f>IF(A24="","",IF(AND(D24&lt;&gt;"",E24&lt;&gt;""),D24,C24))</x:f>
      </x:c>
      <x:c r="M24" s="69" t="str">
        <x:f>IF(A24="","",IF(I24&lt;&gt;"Yes","N/A",IF(OR(L24="",H24=""),"Missing",IF(H24&lt;=L24,1,0))))</x:f>
      </x:c>
      <x:c r="N24" s="69" t="str">
        <x:f>IF(A24="","",IF(I24&lt;&gt;"Yes","N/A",IF(NOT(AND(ISNUMBER(F24),ISNUMBER(G24))),"Missing",IF(G24&gt;=F24,1,0))))</x:f>
      </x:c>
      <x:c r="O24" s="69" t="str">
        <x:f>IF(A24="","",IF(OR(M24="N/A",N24="N/A"),"N/A",IF(OR(M24="Missing",N24="Missing"),"Missing",IF(AND(M24=1,N24=1),1,0))))</x:f>
      </x:c>
      <x:c r="P24" s="68" t="str">
        <x:f>IF(A24="","",IF(COUNTIF($A$7:$A$106,A24)&gt;1,"Duplicate","OK"))</x:f>
      </x:c>
      <x:c r="Q24" s="68" t="str">
        <x:f>IF(A24="","",IF(OR(C24="",H24=""),"Missing",IF(AND(ISNUMBER(C24),ISNUMBER(H24)),"OK","Invalid")))</x:f>
      </x:c>
    </x:row>
    <x:row r="25">
      <x:c r="A25" s="65"/>
      <x:c r="B25" s="65"/>
      <x:c r="C25" s="66"/>
      <x:c r="D25" s="66"/>
      <x:c r="E25" s="65"/>
      <x:c r="F25" s="67"/>
      <x:c r="G25" s="67"/>
      <x:c r="H25" s="66"/>
      <x:c r="I25" s="65"/>
      <x:c r="J25" s="65"/>
      <x:c r="K25" s="65"/>
      <x:c r="L25" s="68" t="str">
        <x:f>IF(A25="","",IF(AND(D25&lt;&gt;"",E25&lt;&gt;""),D25,C25))</x:f>
      </x:c>
      <x:c r="M25" s="69" t="str">
        <x:f>IF(A25="","",IF(I25&lt;&gt;"Yes","N/A",IF(OR(L25="",H25=""),"Missing",IF(H25&lt;=L25,1,0))))</x:f>
      </x:c>
      <x:c r="N25" s="69" t="str">
        <x:f>IF(A25="","",IF(I25&lt;&gt;"Yes","N/A",IF(NOT(AND(ISNUMBER(F25),ISNUMBER(G25))),"Missing",IF(G25&gt;=F25,1,0))))</x:f>
      </x:c>
      <x:c r="O25" s="69" t="str">
        <x:f>IF(A25="","",IF(OR(M25="N/A",N25="N/A"),"N/A",IF(OR(M25="Missing",N25="Missing"),"Missing",IF(AND(M25=1,N25=1),1,0))))</x:f>
      </x:c>
      <x:c r="P25" s="68" t="str">
        <x:f>IF(A25="","",IF(COUNTIF($A$7:$A$106,A25)&gt;1,"Duplicate","OK"))</x:f>
      </x:c>
      <x:c r="Q25" s="68" t="str">
        <x:f>IF(A25="","",IF(OR(C25="",H25=""),"Missing",IF(AND(ISNUMBER(C25),ISNUMBER(H25)),"OK","Invalid")))</x:f>
      </x:c>
    </x:row>
    <x:row r="26">
      <x:c r="A26" s="65"/>
      <x:c r="B26" s="65"/>
      <x:c r="C26" s="66"/>
      <x:c r="D26" s="66"/>
      <x:c r="E26" s="65"/>
      <x:c r="F26" s="67"/>
      <x:c r="G26" s="67"/>
      <x:c r="H26" s="66"/>
      <x:c r="I26" s="65"/>
      <x:c r="J26" s="65"/>
      <x:c r="K26" s="65"/>
      <x:c r="L26" s="68" t="str">
        <x:f>IF(A26="","",IF(AND(D26&lt;&gt;"",E26&lt;&gt;""),D26,C26))</x:f>
      </x:c>
      <x:c r="M26" s="69" t="str">
        <x:f>IF(A26="","",IF(I26&lt;&gt;"Yes","N/A",IF(OR(L26="",H26=""),"Missing",IF(H26&lt;=L26,1,0))))</x:f>
      </x:c>
      <x:c r="N26" s="69" t="str">
        <x:f>IF(A26="","",IF(I26&lt;&gt;"Yes","N/A",IF(NOT(AND(ISNUMBER(F26),ISNUMBER(G26))),"Missing",IF(G26&gt;=F26,1,0))))</x:f>
      </x:c>
      <x:c r="O26" s="69" t="str">
        <x:f>IF(A26="","",IF(OR(M26="N/A",N26="N/A"),"N/A",IF(OR(M26="Missing",N26="Missing"),"Missing",IF(AND(M26=1,N26=1),1,0))))</x:f>
      </x:c>
      <x:c r="P26" s="68" t="str">
        <x:f>IF(A26="","",IF(COUNTIF($A$7:$A$106,A26)&gt;1,"Duplicate","OK"))</x:f>
      </x:c>
      <x:c r="Q26" s="68" t="str">
        <x:f>IF(A26="","",IF(OR(C26="",H26=""),"Missing",IF(AND(ISNUMBER(C26),ISNUMBER(H26)),"OK","Invalid")))</x:f>
      </x:c>
    </x:row>
    <x:row r="27">
      <x:c r="A27" s="65"/>
      <x:c r="B27" s="65"/>
      <x:c r="C27" s="66"/>
      <x:c r="D27" s="66"/>
      <x:c r="E27" s="65"/>
      <x:c r="F27" s="67"/>
      <x:c r="G27" s="67"/>
      <x:c r="H27" s="66"/>
      <x:c r="I27" s="65"/>
      <x:c r="J27" s="65"/>
      <x:c r="K27" s="65"/>
      <x:c r="L27" s="68" t="str">
        <x:f>IF(A27="","",IF(AND(D27&lt;&gt;"",E27&lt;&gt;""),D27,C27))</x:f>
      </x:c>
      <x:c r="M27" s="69" t="str">
        <x:f>IF(A27="","",IF(I27&lt;&gt;"Yes","N/A",IF(OR(L27="",H27=""),"Missing",IF(H27&lt;=L27,1,0))))</x:f>
      </x:c>
      <x:c r="N27" s="69" t="str">
        <x:f>IF(A27="","",IF(I27&lt;&gt;"Yes","N/A",IF(NOT(AND(ISNUMBER(F27),ISNUMBER(G27))),"Missing",IF(G27&gt;=F27,1,0))))</x:f>
      </x:c>
      <x:c r="O27" s="69" t="str">
        <x:f>IF(A27="","",IF(OR(M27="N/A",N27="N/A"),"N/A",IF(OR(M27="Missing",N27="Missing"),"Missing",IF(AND(M27=1,N27=1),1,0))))</x:f>
      </x:c>
      <x:c r="P27" s="68" t="str">
        <x:f>IF(A27="","",IF(COUNTIF($A$7:$A$106,A27)&gt;1,"Duplicate","OK"))</x:f>
      </x:c>
      <x:c r="Q27" s="68" t="str">
        <x:f>IF(A27="","",IF(OR(C27="",H27=""),"Missing",IF(AND(ISNUMBER(C27),ISNUMBER(H27)),"OK","Invalid")))</x:f>
      </x:c>
    </x:row>
    <x:row r="28">
      <x:c r="A28" s="65"/>
      <x:c r="B28" s="65"/>
      <x:c r="C28" s="66"/>
      <x:c r="D28" s="66"/>
      <x:c r="E28" s="65"/>
      <x:c r="F28" s="67"/>
      <x:c r="G28" s="67"/>
      <x:c r="H28" s="66"/>
      <x:c r="I28" s="65"/>
      <x:c r="J28" s="65"/>
      <x:c r="K28" s="65"/>
      <x:c r="L28" s="68" t="str">
        <x:f>IF(A28="","",IF(AND(D28&lt;&gt;"",E28&lt;&gt;""),D28,C28))</x:f>
      </x:c>
      <x:c r="M28" s="69" t="str">
        <x:f>IF(A28="","",IF(I28&lt;&gt;"Yes","N/A",IF(OR(L28="",H28=""),"Missing",IF(H28&lt;=L28,1,0))))</x:f>
      </x:c>
      <x:c r="N28" s="69" t="str">
        <x:f>IF(A28="","",IF(I28&lt;&gt;"Yes","N/A",IF(NOT(AND(ISNUMBER(F28),ISNUMBER(G28))),"Missing",IF(G28&gt;=F28,1,0))))</x:f>
      </x:c>
      <x:c r="O28" s="69" t="str">
        <x:f>IF(A28="","",IF(OR(M28="N/A",N28="N/A"),"N/A",IF(OR(M28="Missing",N28="Missing"),"Missing",IF(AND(M28=1,N28=1),1,0))))</x:f>
      </x:c>
      <x:c r="P28" s="68" t="str">
        <x:f>IF(A28="","",IF(COUNTIF($A$7:$A$106,A28)&gt;1,"Duplicate","OK"))</x:f>
      </x:c>
      <x:c r="Q28" s="68" t="str">
        <x:f>IF(A28="","",IF(OR(C28="",H28=""),"Missing",IF(AND(ISNUMBER(C28),ISNUMBER(H28)),"OK","Invalid")))</x:f>
      </x:c>
    </x:row>
    <x:row r="29">
      <x:c r="A29" s="65"/>
      <x:c r="B29" s="65"/>
      <x:c r="C29" s="66"/>
      <x:c r="D29" s="66"/>
      <x:c r="E29" s="65"/>
      <x:c r="F29" s="67"/>
      <x:c r="G29" s="67"/>
      <x:c r="H29" s="66"/>
      <x:c r="I29" s="65"/>
      <x:c r="J29" s="65"/>
      <x:c r="K29" s="65"/>
      <x:c r="L29" s="68" t="str">
        <x:f>IF(A29="","",IF(AND(D29&lt;&gt;"",E29&lt;&gt;""),D29,C29))</x:f>
      </x:c>
      <x:c r="M29" s="69" t="str">
        <x:f>IF(A29="","",IF(I29&lt;&gt;"Yes","N/A",IF(OR(L29="",H29=""),"Missing",IF(H29&lt;=L29,1,0))))</x:f>
      </x:c>
      <x:c r="N29" s="69" t="str">
        <x:f>IF(A29="","",IF(I29&lt;&gt;"Yes","N/A",IF(NOT(AND(ISNUMBER(F29),ISNUMBER(G29))),"Missing",IF(G29&gt;=F29,1,0))))</x:f>
      </x:c>
      <x:c r="O29" s="69" t="str">
        <x:f>IF(A29="","",IF(OR(M29="N/A",N29="N/A"),"N/A",IF(OR(M29="Missing",N29="Missing"),"Missing",IF(AND(M29=1,N29=1),1,0))))</x:f>
      </x:c>
      <x:c r="P29" s="68" t="str">
        <x:f>IF(A29="","",IF(COUNTIF($A$7:$A$106,A29)&gt;1,"Duplicate","OK"))</x:f>
      </x:c>
      <x:c r="Q29" s="68" t="str">
        <x:f>IF(A29="","",IF(OR(C29="",H29=""),"Missing",IF(AND(ISNUMBER(C29),ISNUMBER(H29)),"OK","Invalid")))</x:f>
      </x:c>
    </x:row>
    <x:row r="30">
      <x:c r="A30" s="65"/>
      <x:c r="B30" s="65"/>
      <x:c r="C30" s="66"/>
      <x:c r="D30" s="66"/>
      <x:c r="E30" s="65"/>
      <x:c r="F30" s="67"/>
      <x:c r="G30" s="67"/>
      <x:c r="H30" s="66"/>
      <x:c r="I30" s="65"/>
      <x:c r="J30" s="65"/>
      <x:c r="K30" s="65"/>
      <x:c r="L30" s="68" t="str">
        <x:f>IF(A30="","",IF(AND(D30&lt;&gt;"",E30&lt;&gt;""),D30,C30))</x:f>
      </x:c>
      <x:c r="M30" s="69" t="str">
        <x:f>IF(A30="","",IF(I30&lt;&gt;"Yes","N/A",IF(OR(L30="",H30=""),"Missing",IF(H30&lt;=L30,1,0))))</x:f>
      </x:c>
      <x:c r="N30" s="69" t="str">
        <x:f>IF(A30="","",IF(I30&lt;&gt;"Yes","N/A",IF(NOT(AND(ISNUMBER(F30),ISNUMBER(G30))),"Missing",IF(G30&gt;=F30,1,0))))</x:f>
      </x:c>
      <x:c r="O30" s="69" t="str">
        <x:f>IF(A30="","",IF(OR(M30="N/A",N30="N/A"),"N/A",IF(OR(M30="Missing",N30="Missing"),"Missing",IF(AND(M30=1,N30=1),1,0))))</x:f>
      </x:c>
      <x:c r="P30" s="68" t="str">
        <x:f>IF(A30="","",IF(COUNTIF($A$7:$A$106,A30)&gt;1,"Duplicate","OK"))</x:f>
      </x:c>
      <x:c r="Q30" s="68" t="str">
        <x:f>IF(A30="","",IF(OR(C30="",H30=""),"Missing",IF(AND(ISNUMBER(C30),ISNUMBER(H30)),"OK","Invalid")))</x:f>
      </x:c>
    </x:row>
    <x:row r="31">
      <x:c r="A31" s="65"/>
      <x:c r="B31" s="65"/>
      <x:c r="C31" s="66"/>
      <x:c r="D31" s="66"/>
      <x:c r="E31" s="65"/>
      <x:c r="F31" s="67"/>
      <x:c r="G31" s="67"/>
      <x:c r="H31" s="66"/>
      <x:c r="I31" s="65"/>
      <x:c r="J31" s="65"/>
      <x:c r="K31" s="65"/>
      <x:c r="L31" s="68" t="str">
        <x:f>IF(A31="","",IF(AND(D31&lt;&gt;"",E31&lt;&gt;""),D31,C31))</x:f>
      </x:c>
      <x:c r="M31" s="69" t="str">
        <x:f>IF(A31="","",IF(I31&lt;&gt;"Yes","N/A",IF(OR(L31="",H31=""),"Missing",IF(H31&lt;=L31,1,0))))</x:f>
      </x:c>
      <x:c r="N31" s="69" t="str">
        <x:f>IF(A31="","",IF(I31&lt;&gt;"Yes","N/A",IF(NOT(AND(ISNUMBER(F31),ISNUMBER(G31))),"Missing",IF(G31&gt;=F31,1,0))))</x:f>
      </x:c>
      <x:c r="O31" s="69" t="str">
        <x:f>IF(A31="","",IF(OR(M31="N/A",N31="N/A"),"N/A",IF(OR(M31="Missing",N31="Missing"),"Missing",IF(AND(M31=1,N31=1),1,0))))</x:f>
      </x:c>
      <x:c r="P31" s="68" t="str">
        <x:f>IF(A31="","",IF(COUNTIF($A$7:$A$106,A31)&gt;1,"Duplicate","OK"))</x:f>
      </x:c>
      <x:c r="Q31" s="68" t="str">
        <x:f>IF(A31="","",IF(OR(C31="",H31=""),"Missing",IF(AND(ISNUMBER(C31),ISNUMBER(H31)),"OK","Invalid")))</x:f>
      </x:c>
    </x:row>
    <x:row r="32">
      <x:c r="A32" s="65"/>
      <x:c r="B32" s="65"/>
      <x:c r="C32" s="66"/>
      <x:c r="D32" s="66"/>
      <x:c r="E32" s="65"/>
      <x:c r="F32" s="67"/>
      <x:c r="G32" s="67"/>
      <x:c r="H32" s="66"/>
      <x:c r="I32" s="65"/>
      <x:c r="J32" s="65"/>
      <x:c r="K32" s="65"/>
      <x:c r="L32" s="68" t="str">
        <x:f>IF(A32="","",IF(AND(D32&lt;&gt;"",E32&lt;&gt;""),D32,C32))</x:f>
      </x:c>
      <x:c r="M32" s="69" t="str">
        <x:f>IF(A32="","",IF(I32&lt;&gt;"Yes","N/A",IF(OR(L32="",H32=""),"Missing",IF(H32&lt;=L32,1,0))))</x:f>
      </x:c>
      <x:c r="N32" s="69" t="str">
        <x:f>IF(A32="","",IF(I32&lt;&gt;"Yes","N/A",IF(NOT(AND(ISNUMBER(F32),ISNUMBER(G32))),"Missing",IF(G32&gt;=F32,1,0))))</x:f>
      </x:c>
      <x:c r="O32" s="69" t="str">
        <x:f>IF(A32="","",IF(OR(M32="N/A",N32="N/A"),"N/A",IF(OR(M32="Missing",N32="Missing"),"Missing",IF(AND(M32=1,N32=1),1,0))))</x:f>
      </x:c>
      <x:c r="P32" s="68" t="str">
        <x:f>IF(A32="","",IF(COUNTIF($A$7:$A$106,A32)&gt;1,"Duplicate","OK"))</x:f>
      </x:c>
      <x:c r="Q32" s="68" t="str">
        <x:f>IF(A32="","",IF(OR(C32="",H32=""),"Missing",IF(AND(ISNUMBER(C32),ISNUMBER(H32)),"OK","Invalid")))</x:f>
      </x:c>
    </x:row>
    <x:row r="33">
      <x:c r="A33" s="65"/>
      <x:c r="B33" s="65"/>
      <x:c r="C33" s="66"/>
      <x:c r="D33" s="66"/>
      <x:c r="E33" s="65"/>
      <x:c r="F33" s="67"/>
      <x:c r="G33" s="67"/>
      <x:c r="H33" s="66"/>
      <x:c r="I33" s="65"/>
      <x:c r="J33" s="65"/>
      <x:c r="K33" s="65"/>
      <x:c r="L33" s="68" t="str">
        <x:f>IF(A33="","",IF(AND(D33&lt;&gt;"",E33&lt;&gt;""),D33,C33))</x:f>
      </x:c>
      <x:c r="M33" s="69" t="str">
        <x:f>IF(A33="","",IF(I33&lt;&gt;"Yes","N/A",IF(OR(L33="",H33=""),"Missing",IF(H33&lt;=L33,1,0))))</x:f>
      </x:c>
      <x:c r="N33" s="69" t="str">
        <x:f>IF(A33="","",IF(I33&lt;&gt;"Yes","N/A",IF(NOT(AND(ISNUMBER(F33),ISNUMBER(G33))),"Missing",IF(G33&gt;=F33,1,0))))</x:f>
      </x:c>
      <x:c r="O33" s="69" t="str">
        <x:f>IF(A33="","",IF(OR(M33="N/A",N33="N/A"),"N/A",IF(OR(M33="Missing",N33="Missing"),"Missing",IF(AND(M33=1,N33=1),1,0))))</x:f>
      </x:c>
      <x:c r="P33" s="68" t="str">
        <x:f>IF(A33="","",IF(COUNTIF($A$7:$A$106,A33)&gt;1,"Duplicate","OK"))</x:f>
      </x:c>
      <x:c r="Q33" s="68" t="str">
        <x:f>IF(A33="","",IF(OR(C33="",H33=""),"Missing",IF(AND(ISNUMBER(C33),ISNUMBER(H33)),"OK","Invalid")))</x:f>
      </x:c>
    </x:row>
    <x:row r="34">
      <x:c r="A34" s="65"/>
      <x:c r="B34" s="65"/>
      <x:c r="C34" s="66"/>
      <x:c r="D34" s="66"/>
      <x:c r="E34" s="65"/>
      <x:c r="F34" s="67"/>
      <x:c r="G34" s="67"/>
      <x:c r="H34" s="66"/>
      <x:c r="I34" s="65"/>
      <x:c r="J34" s="65"/>
      <x:c r="K34" s="65"/>
      <x:c r="L34" s="68" t="str">
        <x:f>IF(A34="","",IF(AND(D34&lt;&gt;"",E34&lt;&gt;""),D34,C34))</x:f>
      </x:c>
      <x:c r="M34" s="69" t="str">
        <x:f>IF(A34="","",IF(I34&lt;&gt;"Yes","N/A",IF(OR(L34="",H34=""),"Missing",IF(H34&lt;=L34,1,0))))</x:f>
      </x:c>
      <x:c r="N34" s="69" t="str">
        <x:f>IF(A34="","",IF(I34&lt;&gt;"Yes","N/A",IF(NOT(AND(ISNUMBER(F34),ISNUMBER(G34))),"Missing",IF(G34&gt;=F34,1,0))))</x:f>
      </x:c>
      <x:c r="O34" s="69" t="str">
        <x:f>IF(A34="","",IF(OR(M34="N/A",N34="N/A"),"N/A",IF(OR(M34="Missing",N34="Missing"),"Missing",IF(AND(M34=1,N34=1),1,0))))</x:f>
      </x:c>
      <x:c r="P34" s="68" t="str">
        <x:f>IF(A34="","",IF(COUNTIF($A$7:$A$106,A34)&gt;1,"Duplicate","OK"))</x:f>
      </x:c>
      <x:c r="Q34" s="68" t="str">
        <x:f>IF(A34="","",IF(OR(C34="",H34=""),"Missing",IF(AND(ISNUMBER(C34),ISNUMBER(H34)),"OK","Invalid")))</x:f>
      </x:c>
    </x:row>
    <x:row r="35">
      <x:c r="A35" s="65"/>
      <x:c r="B35" s="65"/>
      <x:c r="C35" s="66"/>
      <x:c r="D35" s="66"/>
      <x:c r="E35" s="65"/>
      <x:c r="F35" s="67"/>
      <x:c r="G35" s="67"/>
      <x:c r="H35" s="66"/>
      <x:c r="I35" s="65"/>
      <x:c r="J35" s="65"/>
      <x:c r="K35" s="65"/>
      <x:c r="L35" s="68" t="str">
        <x:f>IF(A35="","",IF(AND(D35&lt;&gt;"",E35&lt;&gt;""),D35,C35))</x:f>
      </x:c>
      <x:c r="M35" s="69" t="str">
        <x:f>IF(A35="","",IF(I35&lt;&gt;"Yes","N/A",IF(OR(L35="",H35=""),"Missing",IF(H35&lt;=L35,1,0))))</x:f>
      </x:c>
      <x:c r="N35" s="69" t="str">
        <x:f>IF(A35="","",IF(I35&lt;&gt;"Yes","N/A",IF(NOT(AND(ISNUMBER(F35),ISNUMBER(G35))),"Missing",IF(G35&gt;=F35,1,0))))</x:f>
      </x:c>
      <x:c r="O35" s="69" t="str">
        <x:f>IF(A35="","",IF(OR(M35="N/A",N35="N/A"),"N/A",IF(OR(M35="Missing",N35="Missing"),"Missing",IF(AND(M35=1,N35=1),1,0))))</x:f>
      </x:c>
      <x:c r="P35" s="68" t="str">
        <x:f>IF(A35="","",IF(COUNTIF($A$7:$A$106,A35)&gt;1,"Duplicate","OK"))</x:f>
      </x:c>
      <x:c r="Q35" s="68" t="str">
        <x:f>IF(A35="","",IF(OR(C35="",H35=""),"Missing",IF(AND(ISNUMBER(C35),ISNUMBER(H35)),"OK","Invalid")))</x:f>
      </x:c>
    </x:row>
    <x:row r="36">
      <x:c r="A36" s="65"/>
      <x:c r="B36" s="65"/>
      <x:c r="C36" s="66"/>
      <x:c r="D36" s="66"/>
      <x:c r="E36" s="65"/>
      <x:c r="F36" s="67"/>
      <x:c r="G36" s="67"/>
      <x:c r="H36" s="66"/>
      <x:c r="I36" s="65"/>
      <x:c r="J36" s="65"/>
      <x:c r="K36" s="65"/>
      <x:c r="L36" s="68" t="str">
        <x:f>IF(A36="","",IF(AND(D36&lt;&gt;"",E36&lt;&gt;""),D36,C36))</x:f>
      </x:c>
      <x:c r="M36" s="69" t="str">
        <x:f>IF(A36="","",IF(I36&lt;&gt;"Yes","N/A",IF(OR(L36="",H36=""),"Missing",IF(H36&lt;=L36,1,0))))</x:f>
      </x:c>
      <x:c r="N36" s="69" t="str">
        <x:f>IF(A36="","",IF(I36&lt;&gt;"Yes","N/A",IF(NOT(AND(ISNUMBER(F36),ISNUMBER(G36))),"Missing",IF(G36&gt;=F36,1,0))))</x:f>
      </x:c>
      <x:c r="O36" s="69" t="str">
        <x:f>IF(A36="","",IF(OR(M36="N/A",N36="N/A"),"N/A",IF(OR(M36="Missing",N36="Missing"),"Missing",IF(AND(M36=1,N36=1),1,0))))</x:f>
      </x:c>
      <x:c r="P36" s="68" t="str">
        <x:f>IF(A36="","",IF(COUNTIF($A$7:$A$106,A36)&gt;1,"Duplicate","OK"))</x:f>
      </x:c>
      <x:c r="Q36" s="68" t="str">
        <x:f>IF(A36="","",IF(OR(C36="",H36=""),"Missing",IF(AND(ISNUMBER(C36),ISNUMBER(H36)),"OK","Invalid")))</x:f>
      </x:c>
    </x:row>
    <x:row r="37">
      <x:c r="A37" s="65"/>
      <x:c r="B37" s="65"/>
      <x:c r="C37" s="66"/>
      <x:c r="D37" s="66"/>
      <x:c r="E37" s="65"/>
      <x:c r="F37" s="67"/>
      <x:c r="G37" s="67"/>
      <x:c r="H37" s="66"/>
      <x:c r="I37" s="65"/>
      <x:c r="J37" s="65"/>
      <x:c r="K37" s="65"/>
      <x:c r="L37" s="68" t="str">
        <x:f>IF(A37="","",IF(AND(D37&lt;&gt;"",E37&lt;&gt;""),D37,C37))</x:f>
      </x:c>
      <x:c r="M37" s="69" t="str">
        <x:f>IF(A37="","",IF(I37&lt;&gt;"Yes","N/A",IF(OR(L37="",H37=""),"Missing",IF(H37&lt;=L37,1,0))))</x:f>
      </x:c>
      <x:c r="N37" s="69" t="str">
        <x:f>IF(A37="","",IF(I37&lt;&gt;"Yes","N/A",IF(NOT(AND(ISNUMBER(F37),ISNUMBER(G37))),"Missing",IF(G37&gt;=F37,1,0))))</x:f>
      </x:c>
      <x:c r="O37" s="69" t="str">
        <x:f>IF(A37="","",IF(OR(M37="N/A",N37="N/A"),"N/A",IF(OR(M37="Missing",N37="Missing"),"Missing",IF(AND(M37=1,N37=1),1,0))))</x:f>
      </x:c>
      <x:c r="P37" s="68" t="str">
        <x:f>IF(A37="","",IF(COUNTIF($A$7:$A$106,A37)&gt;1,"Duplicate","OK"))</x:f>
      </x:c>
      <x:c r="Q37" s="68" t="str">
        <x:f>IF(A37="","",IF(OR(C37="",H37=""),"Missing",IF(AND(ISNUMBER(C37),ISNUMBER(H37)),"OK","Invalid")))</x:f>
      </x:c>
    </x:row>
    <x:row r="38">
      <x:c r="A38" s="65"/>
      <x:c r="B38" s="65"/>
      <x:c r="C38" s="66"/>
      <x:c r="D38" s="66"/>
      <x:c r="E38" s="65"/>
      <x:c r="F38" s="67"/>
      <x:c r="G38" s="67"/>
      <x:c r="H38" s="66"/>
      <x:c r="I38" s="65"/>
      <x:c r="J38" s="65"/>
      <x:c r="K38" s="65"/>
      <x:c r="L38" s="68" t="str">
        <x:f>IF(A38="","",IF(AND(D38&lt;&gt;"",E38&lt;&gt;""),D38,C38))</x:f>
      </x:c>
      <x:c r="M38" s="69" t="str">
        <x:f>IF(A38="","",IF(I38&lt;&gt;"Yes","N/A",IF(OR(L38="",H38=""),"Missing",IF(H38&lt;=L38,1,0))))</x:f>
      </x:c>
      <x:c r="N38" s="69" t="str">
        <x:f>IF(A38="","",IF(I38&lt;&gt;"Yes","N/A",IF(NOT(AND(ISNUMBER(F38),ISNUMBER(G38))),"Missing",IF(G38&gt;=F38,1,0))))</x:f>
      </x:c>
      <x:c r="O38" s="69" t="str">
        <x:f>IF(A38="","",IF(OR(M38="N/A",N38="N/A"),"N/A",IF(OR(M38="Missing",N38="Missing"),"Missing",IF(AND(M38=1,N38=1),1,0))))</x:f>
      </x:c>
      <x:c r="P38" s="68" t="str">
        <x:f>IF(A38="","",IF(COUNTIF($A$7:$A$106,A38)&gt;1,"Duplicate","OK"))</x:f>
      </x:c>
      <x:c r="Q38" s="68" t="str">
        <x:f>IF(A38="","",IF(OR(C38="",H38=""),"Missing",IF(AND(ISNUMBER(C38),ISNUMBER(H38)),"OK","Invalid")))</x:f>
      </x:c>
    </x:row>
    <x:row r="39">
      <x:c r="A39" s="65"/>
      <x:c r="B39" s="65"/>
      <x:c r="C39" s="66"/>
      <x:c r="D39" s="66"/>
      <x:c r="E39" s="65"/>
      <x:c r="F39" s="67"/>
      <x:c r="G39" s="67"/>
      <x:c r="H39" s="66"/>
      <x:c r="I39" s="65"/>
      <x:c r="J39" s="65"/>
      <x:c r="K39" s="65"/>
      <x:c r="L39" s="68" t="str">
        <x:f>IF(A39="","",IF(AND(D39&lt;&gt;"",E39&lt;&gt;""),D39,C39))</x:f>
      </x:c>
      <x:c r="M39" s="69" t="str">
        <x:f>IF(A39="","",IF(I39&lt;&gt;"Yes","N/A",IF(OR(L39="",H39=""),"Missing",IF(H39&lt;=L39,1,0))))</x:f>
      </x:c>
      <x:c r="N39" s="69" t="str">
        <x:f>IF(A39="","",IF(I39&lt;&gt;"Yes","N/A",IF(NOT(AND(ISNUMBER(F39),ISNUMBER(G39))),"Missing",IF(G39&gt;=F39,1,0))))</x:f>
      </x:c>
      <x:c r="O39" s="69" t="str">
        <x:f>IF(A39="","",IF(OR(M39="N/A",N39="N/A"),"N/A",IF(OR(M39="Missing",N39="Missing"),"Missing",IF(AND(M39=1,N39=1),1,0))))</x:f>
      </x:c>
      <x:c r="P39" s="68" t="str">
        <x:f>IF(A39="","",IF(COUNTIF($A$7:$A$106,A39)&gt;1,"Duplicate","OK"))</x:f>
      </x:c>
      <x:c r="Q39" s="68" t="str">
        <x:f>IF(A39="","",IF(OR(C39="",H39=""),"Missing",IF(AND(ISNUMBER(C39),ISNUMBER(H39)),"OK","Invalid")))</x:f>
      </x:c>
    </x:row>
    <x:row r="40">
      <x:c r="A40" s="65"/>
      <x:c r="B40" s="65"/>
      <x:c r="C40" s="66"/>
      <x:c r="D40" s="66"/>
      <x:c r="E40" s="65"/>
      <x:c r="F40" s="67"/>
      <x:c r="G40" s="67"/>
      <x:c r="H40" s="66"/>
      <x:c r="I40" s="65"/>
      <x:c r="J40" s="65"/>
      <x:c r="K40" s="65"/>
      <x:c r="L40" s="68" t="str">
        <x:f>IF(A40="","",IF(AND(D40&lt;&gt;"",E40&lt;&gt;""),D40,C40))</x:f>
      </x:c>
      <x:c r="M40" s="69" t="str">
        <x:f>IF(A40="","",IF(I40&lt;&gt;"Yes","N/A",IF(OR(L40="",H40=""),"Missing",IF(H40&lt;=L40,1,0))))</x:f>
      </x:c>
      <x:c r="N40" s="69" t="str">
        <x:f>IF(A40="","",IF(I40&lt;&gt;"Yes","N/A",IF(NOT(AND(ISNUMBER(F40),ISNUMBER(G40))),"Missing",IF(G40&gt;=F40,1,0))))</x:f>
      </x:c>
      <x:c r="O40" s="69" t="str">
        <x:f>IF(A40="","",IF(OR(M40="N/A",N40="N/A"),"N/A",IF(OR(M40="Missing",N40="Missing"),"Missing",IF(AND(M40=1,N40=1),1,0))))</x:f>
      </x:c>
      <x:c r="P40" s="68" t="str">
        <x:f>IF(A40="","",IF(COUNTIF($A$7:$A$106,A40)&gt;1,"Duplicate","OK"))</x:f>
      </x:c>
      <x:c r="Q40" s="68" t="str">
        <x:f>IF(A40="","",IF(OR(C40="",H40=""),"Missing",IF(AND(ISNUMBER(C40),ISNUMBER(H40)),"OK","Invalid")))</x:f>
      </x:c>
    </x:row>
    <x:row r="41">
      <x:c r="A41" s="65"/>
      <x:c r="B41" s="65"/>
      <x:c r="C41" s="66"/>
      <x:c r="D41" s="66"/>
      <x:c r="E41" s="65"/>
      <x:c r="F41" s="67"/>
      <x:c r="G41" s="67"/>
      <x:c r="H41" s="66"/>
      <x:c r="I41" s="65"/>
      <x:c r="J41" s="65"/>
      <x:c r="K41" s="65"/>
      <x:c r="L41" s="68" t="str">
        <x:f>IF(A41="","",IF(AND(D41&lt;&gt;"",E41&lt;&gt;""),D41,C41))</x:f>
      </x:c>
      <x:c r="M41" s="69" t="str">
        <x:f>IF(A41="","",IF(I41&lt;&gt;"Yes","N/A",IF(OR(L41="",H41=""),"Missing",IF(H41&lt;=L41,1,0))))</x:f>
      </x:c>
      <x:c r="N41" s="69" t="str">
        <x:f>IF(A41="","",IF(I41&lt;&gt;"Yes","N/A",IF(NOT(AND(ISNUMBER(F41),ISNUMBER(G41))),"Missing",IF(G41&gt;=F41,1,0))))</x:f>
      </x:c>
      <x:c r="O41" s="69" t="str">
        <x:f>IF(A41="","",IF(OR(M41="N/A",N41="N/A"),"N/A",IF(OR(M41="Missing",N41="Missing"),"Missing",IF(AND(M41=1,N41=1),1,0))))</x:f>
      </x:c>
      <x:c r="P41" s="68" t="str">
        <x:f>IF(A41="","",IF(COUNTIF($A$7:$A$106,A41)&gt;1,"Duplicate","OK"))</x:f>
      </x:c>
      <x:c r="Q41" s="68" t="str">
        <x:f>IF(A41="","",IF(OR(C41="",H41=""),"Missing",IF(AND(ISNUMBER(C41),ISNUMBER(H41)),"OK","Invalid")))</x:f>
      </x:c>
    </x:row>
    <x:row r="42">
      <x:c r="A42" s="65"/>
      <x:c r="B42" s="65"/>
      <x:c r="C42" s="66"/>
      <x:c r="D42" s="66"/>
      <x:c r="E42" s="65"/>
      <x:c r="F42" s="67"/>
      <x:c r="G42" s="67"/>
      <x:c r="H42" s="66"/>
      <x:c r="I42" s="65"/>
      <x:c r="J42" s="65"/>
      <x:c r="K42" s="65"/>
      <x:c r="L42" s="68" t="str">
        <x:f>IF(A42="","",IF(AND(D42&lt;&gt;"",E42&lt;&gt;""),D42,C42))</x:f>
      </x:c>
      <x:c r="M42" s="69" t="str">
        <x:f>IF(A42="","",IF(I42&lt;&gt;"Yes","N/A",IF(OR(L42="",H42=""),"Missing",IF(H42&lt;=L42,1,0))))</x:f>
      </x:c>
      <x:c r="N42" s="69" t="str">
        <x:f>IF(A42="","",IF(I42&lt;&gt;"Yes","N/A",IF(NOT(AND(ISNUMBER(F42),ISNUMBER(G42))),"Missing",IF(G42&gt;=F42,1,0))))</x:f>
      </x:c>
      <x:c r="O42" s="69" t="str">
        <x:f>IF(A42="","",IF(OR(M42="N/A",N42="N/A"),"N/A",IF(OR(M42="Missing",N42="Missing"),"Missing",IF(AND(M42=1,N42=1),1,0))))</x:f>
      </x:c>
      <x:c r="P42" s="68" t="str">
        <x:f>IF(A42="","",IF(COUNTIF($A$7:$A$106,A42)&gt;1,"Duplicate","OK"))</x:f>
      </x:c>
      <x:c r="Q42" s="68" t="str">
        <x:f>IF(A42="","",IF(OR(C42="",H42=""),"Missing",IF(AND(ISNUMBER(C42),ISNUMBER(H42)),"OK","Invalid")))</x:f>
      </x:c>
    </x:row>
    <x:row r="43">
      <x:c r="A43" s="65"/>
      <x:c r="B43" s="65"/>
      <x:c r="C43" s="66"/>
      <x:c r="D43" s="66"/>
      <x:c r="E43" s="65"/>
      <x:c r="F43" s="67"/>
      <x:c r="G43" s="67"/>
      <x:c r="H43" s="66"/>
      <x:c r="I43" s="65"/>
      <x:c r="J43" s="65"/>
      <x:c r="K43" s="65"/>
      <x:c r="L43" s="68" t="str">
        <x:f>IF(A43="","",IF(AND(D43&lt;&gt;"",E43&lt;&gt;""),D43,C43))</x:f>
      </x:c>
      <x:c r="M43" s="69" t="str">
        <x:f>IF(A43="","",IF(I43&lt;&gt;"Yes","N/A",IF(OR(L43="",H43=""),"Missing",IF(H43&lt;=L43,1,0))))</x:f>
      </x:c>
      <x:c r="N43" s="69" t="str">
        <x:f>IF(A43="","",IF(I43&lt;&gt;"Yes","N/A",IF(NOT(AND(ISNUMBER(F43),ISNUMBER(G43))),"Missing",IF(G43&gt;=F43,1,0))))</x:f>
      </x:c>
      <x:c r="O43" s="69" t="str">
        <x:f>IF(A43="","",IF(OR(M43="N/A",N43="N/A"),"N/A",IF(OR(M43="Missing",N43="Missing"),"Missing",IF(AND(M43=1,N43=1),1,0))))</x:f>
      </x:c>
      <x:c r="P43" s="68" t="str">
        <x:f>IF(A43="","",IF(COUNTIF($A$7:$A$106,A43)&gt;1,"Duplicate","OK"))</x:f>
      </x:c>
      <x:c r="Q43" s="68" t="str">
        <x:f>IF(A43="","",IF(OR(C43="",H43=""),"Missing",IF(AND(ISNUMBER(C43),ISNUMBER(H43)),"OK","Invalid")))</x:f>
      </x:c>
    </x:row>
    <x:row r="44">
      <x:c r="A44" s="65"/>
      <x:c r="B44" s="65"/>
      <x:c r="C44" s="66"/>
      <x:c r="D44" s="66"/>
      <x:c r="E44" s="65"/>
      <x:c r="F44" s="67"/>
      <x:c r="G44" s="67"/>
      <x:c r="H44" s="66"/>
      <x:c r="I44" s="65"/>
      <x:c r="J44" s="65"/>
      <x:c r="K44" s="65"/>
      <x:c r="L44" s="68" t="str">
        <x:f>IF(A44="","",IF(AND(D44&lt;&gt;"",E44&lt;&gt;""),D44,C44))</x:f>
      </x:c>
      <x:c r="M44" s="69" t="str">
        <x:f>IF(A44="","",IF(I44&lt;&gt;"Yes","N/A",IF(OR(L44="",H44=""),"Missing",IF(H44&lt;=L44,1,0))))</x:f>
      </x:c>
      <x:c r="N44" s="69" t="str">
        <x:f>IF(A44="","",IF(I44&lt;&gt;"Yes","N/A",IF(NOT(AND(ISNUMBER(F44),ISNUMBER(G44))),"Missing",IF(G44&gt;=F44,1,0))))</x:f>
      </x:c>
      <x:c r="O44" s="69" t="str">
        <x:f>IF(A44="","",IF(OR(M44="N/A",N44="N/A"),"N/A",IF(OR(M44="Missing",N44="Missing"),"Missing",IF(AND(M44=1,N44=1),1,0))))</x:f>
      </x:c>
      <x:c r="P44" s="68" t="str">
        <x:f>IF(A44="","",IF(COUNTIF($A$7:$A$106,A44)&gt;1,"Duplicate","OK"))</x:f>
      </x:c>
      <x:c r="Q44" s="68" t="str">
        <x:f>IF(A44="","",IF(OR(C44="",H44=""),"Missing",IF(AND(ISNUMBER(C44),ISNUMBER(H44)),"OK","Invalid")))</x:f>
      </x:c>
    </x:row>
    <x:row r="45">
      <x:c r="A45" s="65"/>
      <x:c r="B45" s="65"/>
      <x:c r="C45" s="66"/>
      <x:c r="D45" s="66"/>
      <x:c r="E45" s="65"/>
      <x:c r="F45" s="67"/>
      <x:c r="G45" s="67"/>
      <x:c r="H45" s="66"/>
      <x:c r="I45" s="65"/>
      <x:c r="J45" s="65"/>
      <x:c r="K45" s="65"/>
      <x:c r="L45" s="68" t="str">
        <x:f>IF(A45="","",IF(AND(D45&lt;&gt;"",E45&lt;&gt;""),D45,C45))</x:f>
      </x:c>
      <x:c r="M45" s="69" t="str">
        <x:f>IF(A45="","",IF(I45&lt;&gt;"Yes","N/A",IF(OR(L45="",H45=""),"Missing",IF(H45&lt;=L45,1,0))))</x:f>
      </x:c>
      <x:c r="N45" s="69" t="str">
        <x:f>IF(A45="","",IF(I45&lt;&gt;"Yes","N/A",IF(NOT(AND(ISNUMBER(F45),ISNUMBER(G45))),"Missing",IF(G45&gt;=F45,1,0))))</x:f>
      </x:c>
      <x:c r="O45" s="69" t="str">
        <x:f>IF(A45="","",IF(OR(M45="N/A",N45="N/A"),"N/A",IF(OR(M45="Missing",N45="Missing"),"Missing",IF(AND(M45=1,N45=1),1,0))))</x:f>
      </x:c>
      <x:c r="P45" s="68" t="str">
        <x:f>IF(A45="","",IF(COUNTIF($A$7:$A$106,A45)&gt;1,"Duplicate","OK"))</x:f>
      </x:c>
      <x:c r="Q45" s="68" t="str">
        <x:f>IF(A45="","",IF(OR(C45="",H45=""),"Missing",IF(AND(ISNUMBER(C45),ISNUMBER(H45)),"OK","Invalid")))</x:f>
      </x:c>
    </x:row>
    <x:row r="46">
      <x:c r="A46" s="65"/>
      <x:c r="B46" s="65"/>
      <x:c r="C46" s="66"/>
      <x:c r="D46" s="66"/>
      <x:c r="E46" s="65"/>
      <x:c r="F46" s="67"/>
      <x:c r="G46" s="67"/>
      <x:c r="H46" s="66"/>
      <x:c r="I46" s="65"/>
      <x:c r="J46" s="65"/>
      <x:c r="K46" s="65"/>
      <x:c r="L46" s="68" t="str">
        <x:f>IF(A46="","",IF(AND(D46&lt;&gt;"",E46&lt;&gt;""),D46,C46))</x:f>
      </x:c>
      <x:c r="M46" s="69" t="str">
        <x:f>IF(A46="","",IF(I46&lt;&gt;"Yes","N/A",IF(OR(L46="",H46=""),"Missing",IF(H46&lt;=L46,1,0))))</x:f>
      </x:c>
      <x:c r="N46" s="69" t="str">
        <x:f>IF(A46="","",IF(I46&lt;&gt;"Yes","N/A",IF(NOT(AND(ISNUMBER(F46),ISNUMBER(G46))),"Missing",IF(G46&gt;=F46,1,0))))</x:f>
      </x:c>
      <x:c r="O46" s="69" t="str">
        <x:f>IF(A46="","",IF(OR(M46="N/A",N46="N/A"),"N/A",IF(OR(M46="Missing",N46="Missing"),"Missing",IF(AND(M46=1,N46=1),1,0))))</x:f>
      </x:c>
      <x:c r="P46" s="68" t="str">
        <x:f>IF(A46="","",IF(COUNTIF($A$7:$A$106,A46)&gt;1,"Duplicate","OK"))</x:f>
      </x:c>
      <x:c r="Q46" s="68" t="str">
        <x:f>IF(A46="","",IF(OR(C46="",H46=""),"Missing",IF(AND(ISNUMBER(C46),ISNUMBER(H46)),"OK","Invalid")))</x:f>
      </x:c>
    </x:row>
    <x:row r="47">
      <x:c r="A47" s="65"/>
      <x:c r="B47" s="65"/>
      <x:c r="C47" s="66"/>
      <x:c r="D47" s="66"/>
      <x:c r="E47" s="65"/>
      <x:c r="F47" s="67"/>
      <x:c r="G47" s="67"/>
      <x:c r="H47" s="66"/>
      <x:c r="I47" s="65"/>
      <x:c r="J47" s="65"/>
      <x:c r="K47" s="65"/>
      <x:c r="L47" s="68" t="str">
        <x:f>IF(A47="","",IF(AND(D47&lt;&gt;"",E47&lt;&gt;""),D47,C47))</x:f>
      </x:c>
      <x:c r="M47" s="69" t="str">
        <x:f>IF(A47="","",IF(I47&lt;&gt;"Yes","N/A",IF(OR(L47="",H47=""),"Missing",IF(H47&lt;=L47,1,0))))</x:f>
      </x:c>
      <x:c r="N47" s="69" t="str">
        <x:f>IF(A47="","",IF(I47&lt;&gt;"Yes","N/A",IF(NOT(AND(ISNUMBER(F47),ISNUMBER(G47))),"Missing",IF(G47&gt;=F47,1,0))))</x:f>
      </x:c>
      <x:c r="O47" s="69" t="str">
        <x:f>IF(A47="","",IF(OR(M47="N/A",N47="N/A"),"N/A",IF(OR(M47="Missing",N47="Missing"),"Missing",IF(AND(M47=1,N47=1),1,0))))</x:f>
      </x:c>
      <x:c r="P47" s="68" t="str">
        <x:f>IF(A47="","",IF(COUNTIF($A$7:$A$106,A47)&gt;1,"Duplicate","OK"))</x:f>
      </x:c>
      <x:c r="Q47" s="68" t="str">
        <x:f>IF(A47="","",IF(OR(C47="",H47=""),"Missing",IF(AND(ISNUMBER(C47),ISNUMBER(H47)),"OK","Invalid")))</x:f>
      </x:c>
    </x:row>
    <x:row r="48">
      <x:c r="A48" s="65"/>
      <x:c r="B48" s="65"/>
      <x:c r="C48" s="66"/>
      <x:c r="D48" s="66"/>
      <x:c r="E48" s="65"/>
      <x:c r="F48" s="67"/>
      <x:c r="G48" s="67"/>
      <x:c r="H48" s="66"/>
      <x:c r="I48" s="65"/>
      <x:c r="J48" s="65"/>
      <x:c r="K48" s="65"/>
      <x:c r="L48" s="68" t="str">
        <x:f>IF(A48="","",IF(AND(D48&lt;&gt;"",E48&lt;&gt;""),D48,C48))</x:f>
      </x:c>
      <x:c r="M48" s="69" t="str">
        <x:f>IF(A48="","",IF(I48&lt;&gt;"Yes","N/A",IF(OR(L48="",H48=""),"Missing",IF(H48&lt;=L48,1,0))))</x:f>
      </x:c>
      <x:c r="N48" s="69" t="str">
        <x:f>IF(A48="","",IF(I48&lt;&gt;"Yes","N/A",IF(NOT(AND(ISNUMBER(F48),ISNUMBER(G48))),"Missing",IF(G48&gt;=F48,1,0))))</x:f>
      </x:c>
      <x:c r="O48" s="69" t="str">
        <x:f>IF(A48="","",IF(OR(M48="N/A",N48="N/A"),"N/A",IF(OR(M48="Missing",N48="Missing"),"Missing",IF(AND(M48=1,N48=1),1,0))))</x:f>
      </x:c>
      <x:c r="P48" s="68" t="str">
        <x:f>IF(A48="","",IF(COUNTIF($A$7:$A$106,A48)&gt;1,"Duplicate","OK"))</x:f>
      </x:c>
      <x:c r="Q48" s="68" t="str">
        <x:f>IF(A48="","",IF(OR(C48="",H48=""),"Missing",IF(AND(ISNUMBER(C48),ISNUMBER(H48)),"OK","Invalid")))</x:f>
      </x:c>
    </x:row>
    <x:row r="49">
      <x:c r="A49" s="65"/>
      <x:c r="B49" s="65"/>
      <x:c r="C49" s="66"/>
      <x:c r="D49" s="66"/>
      <x:c r="E49" s="65"/>
      <x:c r="F49" s="67"/>
      <x:c r="G49" s="67"/>
      <x:c r="H49" s="66"/>
      <x:c r="I49" s="65"/>
      <x:c r="J49" s="65"/>
      <x:c r="K49" s="65"/>
      <x:c r="L49" s="68" t="str">
        <x:f>IF(A49="","",IF(AND(D49&lt;&gt;"",E49&lt;&gt;""),D49,C49))</x:f>
      </x:c>
      <x:c r="M49" s="69" t="str">
        <x:f>IF(A49="","",IF(I49&lt;&gt;"Yes","N/A",IF(OR(L49="",H49=""),"Missing",IF(H49&lt;=L49,1,0))))</x:f>
      </x:c>
      <x:c r="N49" s="69" t="str">
        <x:f>IF(A49="","",IF(I49&lt;&gt;"Yes","N/A",IF(NOT(AND(ISNUMBER(F49),ISNUMBER(G49))),"Missing",IF(G49&gt;=F49,1,0))))</x:f>
      </x:c>
      <x:c r="O49" s="69" t="str">
        <x:f>IF(A49="","",IF(OR(M49="N/A",N49="N/A"),"N/A",IF(OR(M49="Missing",N49="Missing"),"Missing",IF(AND(M49=1,N49=1),1,0))))</x:f>
      </x:c>
      <x:c r="P49" s="68" t="str">
        <x:f>IF(A49="","",IF(COUNTIF($A$7:$A$106,A49)&gt;1,"Duplicate","OK"))</x:f>
      </x:c>
      <x:c r="Q49" s="68" t="str">
        <x:f>IF(A49="","",IF(OR(C49="",H49=""),"Missing",IF(AND(ISNUMBER(C49),ISNUMBER(H49)),"OK","Invalid")))</x:f>
      </x:c>
    </x:row>
    <x:row r="50">
      <x:c r="A50" s="65"/>
      <x:c r="B50" s="65"/>
      <x:c r="C50" s="66"/>
      <x:c r="D50" s="66"/>
      <x:c r="E50" s="65"/>
      <x:c r="F50" s="67"/>
      <x:c r="G50" s="67"/>
      <x:c r="H50" s="66"/>
      <x:c r="I50" s="65"/>
      <x:c r="J50" s="65"/>
      <x:c r="K50" s="65"/>
      <x:c r="L50" s="68" t="str">
        <x:f>IF(A50="","",IF(AND(D50&lt;&gt;"",E50&lt;&gt;""),D50,C50))</x:f>
      </x:c>
      <x:c r="M50" s="69" t="str">
        <x:f>IF(A50="","",IF(I50&lt;&gt;"Yes","N/A",IF(OR(L50="",H50=""),"Missing",IF(H50&lt;=L50,1,0))))</x:f>
      </x:c>
      <x:c r="N50" s="69" t="str">
        <x:f>IF(A50="","",IF(I50&lt;&gt;"Yes","N/A",IF(NOT(AND(ISNUMBER(F50),ISNUMBER(G50))),"Missing",IF(G50&gt;=F50,1,0))))</x:f>
      </x:c>
      <x:c r="O50" s="69" t="str">
        <x:f>IF(A50="","",IF(OR(M50="N/A",N50="N/A"),"N/A",IF(OR(M50="Missing",N50="Missing"),"Missing",IF(AND(M50=1,N50=1),1,0))))</x:f>
      </x:c>
      <x:c r="P50" s="68" t="str">
        <x:f>IF(A50="","",IF(COUNTIF($A$7:$A$106,A50)&gt;1,"Duplicate","OK"))</x:f>
      </x:c>
      <x:c r="Q50" s="68" t="str">
        <x:f>IF(A50="","",IF(OR(C50="",H50=""),"Missing",IF(AND(ISNUMBER(C50),ISNUMBER(H50)),"OK","Invalid")))</x:f>
      </x:c>
    </x:row>
    <x:row r="51">
      <x:c r="A51" s="65"/>
      <x:c r="B51" s="65"/>
      <x:c r="C51" s="66"/>
      <x:c r="D51" s="66"/>
      <x:c r="E51" s="65"/>
      <x:c r="F51" s="67"/>
      <x:c r="G51" s="67"/>
      <x:c r="H51" s="66"/>
      <x:c r="I51" s="65"/>
      <x:c r="J51" s="65"/>
      <x:c r="K51" s="65"/>
      <x:c r="L51" s="68" t="str">
        <x:f>IF(A51="","",IF(AND(D51&lt;&gt;"",E51&lt;&gt;""),D51,C51))</x:f>
      </x:c>
      <x:c r="M51" s="69" t="str">
        <x:f>IF(A51="","",IF(I51&lt;&gt;"Yes","N/A",IF(OR(L51="",H51=""),"Missing",IF(H51&lt;=L51,1,0))))</x:f>
      </x:c>
      <x:c r="N51" s="69" t="str">
        <x:f>IF(A51="","",IF(I51&lt;&gt;"Yes","N/A",IF(NOT(AND(ISNUMBER(F51),ISNUMBER(G51))),"Missing",IF(G51&gt;=F51,1,0))))</x:f>
      </x:c>
      <x:c r="O51" s="69" t="str">
        <x:f>IF(A51="","",IF(OR(M51="N/A",N51="N/A"),"N/A",IF(OR(M51="Missing",N51="Missing"),"Missing",IF(AND(M51=1,N51=1),1,0))))</x:f>
      </x:c>
      <x:c r="P51" s="68" t="str">
        <x:f>IF(A51="","",IF(COUNTIF($A$7:$A$106,A51)&gt;1,"Duplicate","OK"))</x:f>
      </x:c>
      <x:c r="Q51" s="68" t="str">
        <x:f>IF(A51="","",IF(OR(C51="",H51=""),"Missing",IF(AND(ISNUMBER(C51),ISNUMBER(H51)),"OK","Invalid")))</x:f>
      </x:c>
    </x:row>
    <x:row r="52">
      <x:c r="A52" s="65"/>
      <x:c r="B52" s="65"/>
      <x:c r="C52" s="66"/>
      <x:c r="D52" s="66"/>
      <x:c r="E52" s="65"/>
      <x:c r="F52" s="67"/>
      <x:c r="G52" s="67"/>
      <x:c r="H52" s="66"/>
      <x:c r="I52" s="65"/>
      <x:c r="J52" s="65"/>
      <x:c r="K52" s="65"/>
      <x:c r="L52" s="68" t="str">
        <x:f>IF(A52="","",IF(AND(D52&lt;&gt;"",E52&lt;&gt;""),D52,C52))</x:f>
      </x:c>
      <x:c r="M52" s="69" t="str">
        <x:f>IF(A52="","",IF(I52&lt;&gt;"Yes","N/A",IF(OR(L52="",H52=""),"Missing",IF(H52&lt;=L52,1,0))))</x:f>
      </x:c>
      <x:c r="N52" s="69" t="str">
        <x:f>IF(A52="","",IF(I52&lt;&gt;"Yes","N/A",IF(NOT(AND(ISNUMBER(F52),ISNUMBER(G52))),"Missing",IF(G52&gt;=F52,1,0))))</x:f>
      </x:c>
      <x:c r="O52" s="69" t="str">
        <x:f>IF(A52="","",IF(OR(M52="N/A",N52="N/A"),"N/A",IF(OR(M52="Missing",N52="Missing"),"Missing",IF(AND(M52=1,N52=1),1,0))))</x:f>
      </x:c>
      <x:c r="P52" s="68" t="str">
        <x:f>IF(A52="","",IF(COUNTIF($A$7:$A$106,A52)&gt;1,"Duplicate","OK"))</x:f>
      </x:c>
      <x:c r="Q52" s="68" t="str">
        <x:f>IF(A52="","",IF(OR(C52="",H52=""),"Missing",IF(AND(ISNUMBER(C52),ISNUMBER(H52)),"OK","Invalid")))</x:f>
      </x:c>
    </x:row>
    <x:row r="53">
      <x:c r="A53" s="65"/>
      <x:c r="B53" s="65"/>
      <x:c r="C53" s="66"/>
      <x:c r="D53" s="66"/>
      <x:c r="E53" s="65"/>
      <x:c r="F53" s="67"/>
      <x:c r="G53" s="67"/>
      <x:c r="H53" s="66"/>
      <x:c r="I53" s="65"/>
      <x:c r="J53" s="65"/>
      <x:c r="K53" s="65"/>
      <x:c r="L53" s="68" t="str">
        <x:f>IF(A53="","",IF(AND(D53&lt;&gt;"",E53&lt;&gt;""),D53,C53))</x:f>
      </x:c>
      <x:c r="M53" s="69" t="str">
        <x:f>IF(A53="","",IF(I53&lt;&gt;"Yes","N/A",IF(OR(L53="",H53=""),"Missing",IF(H53&lt;=L53,1,0))))</x:f>
      </x:c>
      <x:c r="N53" s="69" t="str">
        <x:f>IF(A53="","",IF(I53&lt;&gt;"Yes","N/A",IF(NOT(AND(ISNUMBER(F53),ISNUMBER(G53))),"Missing",IF(G53&gt;=F53,1,0))))</x:f>
      </x:c>
      <x:c r="O53" s="69" t="str">
        <x:f>IF(A53="","",IF(OR(M53="N/A",N53="N/A"),"N/A",IF(OR(M53="Missing",N53="Missing"),"Missing",IF(AND(M53=1,N53=1),1,0))))</x:f>
      </x:c>
      <x:c r="P53" s="68" t="str">
        <x:f>IF(A53="","",IF(COUNTIF($A$7:$A$106,A53)&gt;1,"Duplicate","OK"))</x:f>
      </x:c>
      <x:c r="Q53" s="68" t="str">
        <x:f>IF(A53="","",IF(OR(C53="",H53=""),"Missing",IF(AND(ISNUMBER(C53),ISNUMBER(H53)),"OK","Invalid")))</x:f>
      </x:c>
    </x:row>
    <x:row r="54">
      <x:c r="A54" s="65"/>
      <x:c r="B54" s="65"/>
      <x:c r="C54" s="66"/>
      <x:c r="D54" s="66"/>
      <x:c r="E54" s="65"/>
      <x:c r="F54" s="67"/>
      <x:c r="G54" s="67"/>
      <x:c r="H54" s="66"/>
      <x:c r="I54" s="65"/>
      <x:c r="J54" s="65"/>
      <x:c r="K54" s="65"/>
      <x:c r="L54" s="68" t="str">
        <x:f>IF(A54="","",IF(AND(D54&lt;&gt;"",E54&lt;&gt;""),D54,C54))</x:f>
      </x:c>
      <x:c r="M54" s="69" t="str">
        <x:f>IF(A54="","",IF(I54&lt;&gt;"Yes","N/A",IF(OR(L54="",H54=""),"Missing",IF(H54&lt;=L54,1,0))))</x:f>
      </x:c>
      <x:c r="N54" s="69" t="str">
        <x:f>IF(A54="","",IF(I54&lt;&gt;"Yes","N/A",IF(NOT(AND(ISNUMBER(F54),ISNUMBER(G54))),"Missing",IF(G54&gt;=F54,1,0))))</x:f>
      </x:c>
      <x:c r="O54" s="69" t="str">
        <x:f>IF(A54="","",IF(OR(M54="N/A",N54="N/A"),"N/A",IF(OR(M54="Missing",N54="Missing"),"Missing",IF(AND(M54=1,N54=1),1,0))))</x:f>
      </x:c>
      <x:c r="P54" s="68" t="str">
        <x:f>IF(A54="","",IF(COUNTIF($A$7:$A$106,A54)&gt;1,"Duplicate","OK"))</x:f>
      </x:c>
      <x:c r="Q54" s="68" t="str">
        <x:f>IF(A54="","",IF(OR(C54="",H54=""),"Missing",IF(AND(ISNUMBER(C54),ISNUMBER(H54)),"OK","Invalid")))</x:f>
      </x:c>
    </x:row>
    <x:row r="55">
      <x:c r="A55" s="65"/>
      <x:c r="B55" s="65"/>
      <x:c r="C55" s="66"/>
      <x:c r="D55" s="66"/>
      <x:c r="E55" s="65"/>
      <x:c r="F55" s="67"/>
      <x:c r="G55" s="67"/>
      <x:c r="H55" s="66"/>
      <x:c r="I55" s="65"/>
      <x:c r="J55" s="65"/>
      <x:c r="K55" s="65"/>
      <x:c r="L55" s="68" t="str">
        <x:f>IF(A55="","",IF(AND(D55&lt;&gt;"",E55&lt;&gt;""),D55,C55))</x:f>
      </x:c>
      <x:c r="M55" s="69" t="str">
        <x:f>IF(A55="","",IF(I55&lt;&gt;"Yes","N/A",IF(OR(L55="",H55=""),"Missing",IF(H55&lt;=L55,1,0))))</x:f>
      </x:c>
      <x:c r="N55" s="69" t="str">
        <x:f>IF(A55="","",IF(I55&lt;&gt;"Yes","N/A",IF(NOT(AND(ISNUMBER(F55),ISNUMBER(G55))),"Missing",IF(G55&gt;=F55,1,0))))</x:f>
      </x:c>
      <x:c r="O55" s="69" t="str">
        <x:f>IF(A55="","",IF(OR(M55="N/A",N55="N/A"),"N/A",IF(OR(M55="Missing",N55="Missing"),"Missing",IF(AND(M55=1,N55=1),1,0))))</x:f>
      </x:c>
      <x:c r="P55" s="68" t="str">
        <x:f>IF(A55="","",IF(COUNTIF($A$7:$A$106,A55)&gt;1,"Duplicate","OK"))</x:f>
      </x:c>
      <x:c r="Q55" s="68" t="str">
        <x:f>IF(A55="","",IF(OR(C55="",H55=""),"Missing",IF(AND(ISNUMBER(C55),ISNUMBER(H55)),"OK","Invalid")))</x:f>
      </x:c>
    </x:row>
    <x:row r="56">
      <x:c r="A56" s="65"/>
      <x:c r="B56" s="65"/>
      <x:c r="C56" s="66"/>
      <x:c r="D56" s="66"/>
      <x:c r="E56" s="65"/>
      <x:c r="F56" s="67"/>
      <x:c r="G56" s="67"/>
      <x:c r="H56" s="66"/>
      <x:c r="I56" s="65"/>
      <x:c r="J56" s="65"/>
      <x:c r="K56" s="65"/>
      <x:c r="L56" s="68" t="str">
        <x:f>IF(A56="","",IF(AND(D56&lt;&gt;"",E56&lt;&gt;""),D56,C56))</x:f>
      </x:c>
      <x:c r="M56" s="69" t="str">
        <x:f>IF(A56="","",IF(I56&lt;&gt;"Yes","N/A",IF(OR(L56="",H56=""),"Missing",IF(H56&lt;=L56,1,0))))</x:f>
      </x:c>
      <x:c r="N56" s="69" t="str">
        <x:f>IF(A56="","",IF(I56&lt;&gt;"Yes","N/A",IF(NOT(AND(ISNUMBER(F56),ISNUMBER(G56))),"Missing",IF(G56&gt;=F56,1,0))))</x:f>
      </x:c>
      <x:c r="O56" s="69" t="str">
        <x:f>IF(A56="","",IF(OR(M56="N/A",N56="N/A"),"N/A",IF(OR(M56="Missing",N56="Missing"),"Missing",IF(AND(M56=1,N56=1),1,0))))</x:f>
      </x:c>
      <x:c r="P56" s="68" t="str">
        <x:f>IF(A56="","",IF(COUNTIF($A$7:$A$106,A56)&gt;1,"Duplicate","OK"))</x:f>
      </x:c>
      <x:c r="Q56" s="68" t="str">
        <x:f>IF(A56="","",IF(OR(C56="",H56=""),"Missing",IF(AND(ISNUMBER(C56),ISNUMBER(H56)),"OK","Invalid")))</x:f>
      </x:c>
    </x:row>
    <x:row r="57">
      <x:c r="A57" s="65"/>
      <x:c r="B57" s="65"/>
      <x:c r="C57" s="66"/>
      <x:c r="D57" s="66"/>
      <x:c r="E57" s="65"/>
      <x:c r="F57" s="67"/>
      <x:c r="G57" s="67"/>
      <x:c r="H57" s="66"/>
      <x:c r="I57" s="65"/>
      <x:c r="J57" s="65"/>
      <x:c r="K57" s="65"/>
      <x:c r="L57" s="68" t="str">
        <x:f>IF(A57="","",IF(AND(D57&lt;&gt;"",E57&lt;&gt;""),D57,C57))</x:f>
      </x:c>
      <x:c r="M57" s="69" t="str">
        <x:f>IF(A57="","",IF(I57&lt;&gt;"Yes","N/A",IF(OR(L57="",H57=""),"Missing",IF(H57&lt;=L57,1,0))))</x:f>
      </x:c>
      <x:c r="N57" s="69" t="str">
        <x:f>IF(A57="","",IF(I57&lt;&gt;"Yes","N/A",IF(NOT(AND(ISNUMBER(F57),ISNUMBER(G57))),"Missing",IF(G57&gt;=F57,1,0))))</x:f>
      </x:c>
      <x:c r="O57" s="69" t="str">
        <x:f>IF(A57="","",IF(OR(M57="N/A",N57="N/A"),"N/A",IF(OR(M57="Missing",N57="Missing"),"Missing",IF(AND(M57=1,N57=1),1,0))))</x:f>
      </x:c>
      <x:c r="P57" s="68" t="str">
        <x:f>IF(A57="","",IF(COUNTIF($A$7:$A$106,A57)&gt;1,"Duplicate","OK"))</x:f>
      </x:c>
      <x:c r="Q57" s="68" t="str">
        <x:f>IF(A57="","",IF(OR(C57="",H57=""),"Missing",IF(AND(ISNUMBER(C57),ISNUMBER(H57)),"OK","Invalid")))</x:f>
      </x:c>
    </x:row>
    <x:row r="58">
      <x:c r="A58" s="65"/>
      <x:c r="B58" s="65"/>
      <x:c r="C58" s="66"/>
      <x:c r="D58" s="66"/>
      <x:c r="E58" s="65"/>
      <x:c r="F58" s="67"/>
      <x:c r="G58" s="67"/>
      <x:c r="H58" s="66"/>
      <x:c r="I58" s="65"/>
      <x:c r="J58" s="65"/>
      <x:c r="K58" s="65"/>
      <x:c r="L58" s="68" t="str">
        <x:f>IF(A58="","",IF(AND(D58&lt;&gt;"",E58&lt;&gt;""),D58,C58))</x:f>
      </x:c>
      <x:c r="M58" s="69" t="str">
        <x:f>IF(A58="","",IF(I58&lt;&gt;"Yes","N/A",IF(OR(L58="",H58=""),"Missing",IF(H58&lt;=L58,1,0))))</x:f>
      </x:c>
      <x:c r="N58" s="69" t="str">
        <x:f>IF(A58="","",IF(I58&lt;&gt;"Yes","N/A",IF(NOT(AND(ISNUMBER(F58),ISNUMBER(G58))),"Missing",IF(G58&gt;=F58,1,0))))</x:f>
      </x:c>
      <x:c r="O58" s="69" t="str">
        <x:f>IF(A58="","",IF(OR(M58="N/A",N58="N/A"),"N/A",IF(OR(M58="Missing",N58="Missing"),"Missing",IF(AND(M58=1,N58=1),1,0))))</x:f>
      </x:c>
      <x:c r="P58" s="68" t="str">
        <x:f>IF(A58="","",IF(COUNTIF($A$7:$A$106,A58)&gt;1,"Duplicate","OK"))</x:f>
      </x:c>
      <x:c r="Q58" s="68" t="str">
        <x:f>IF(A58="","",IF(OR(C58="",H58=""),"Missing",IF(AND(ISNUMBER(C58),ISNUMBER(H58)),"OK","Invalid")))</x:f>
      </x:c>
    </x:row>
    <x:row r="59">
      <x:c r="A59" s="65"/>
      <x:c r="B59" s="65"/>
      <x:c r="C59" s="66"/>
      <x:c r="D59" s="66"/>
      <x:c r="E59" s="65"/>
      <x:c r="F59" s="67"/>
      <x:c r="G59" s="67"/>
      <x:c r="H59" s="66"/>
      <x:c r="I59" s="65"/>
      <x:c r="J59" s="65"/>
      <x:c r="K59" s="65"/>
      <x:c r="L59" s="68" t="str">
        <x:f>IF(A59="","",IF(AND(D59&lt;&gt;"",E59&lt;&gt;""),D59,C59))</x:f>
      </x:c>
      <x:c r="M59" s="69" t="str">
        <x:f>IF(A59="","",IF(I59&lt;&gt;"Yes","N/A",IF(OR(L59="",H59=""),"Missing",IF(H59&lt;=L59,1,0))))</x:f>
      </x:c>
      <x:c r="N59" s="69" t="str">
        <x:f>IF(A59="","",IF(I59&lt;&gt;"Yes","N/A",IF(NOT(AND(ISNUMBER(F59),ISNUMBER(G59))),"Missing",IF(G59&gt;=F59,1,0))))</x:f>
      </x:c>
      <x:c r="O59" s="69" t="str">
        <x:f>IF(A59="","",IF(OR(M59="N/A",N59="N/A"),"N/A",IF(OR(M59="Missing",N59="Missing"),"Missing",IF(AND(M59=1,N59=1),1,0))))</x:f>
      </x:c>
      <x:c r="P59" s="68" t="str">
        <x:f>IF(A59="","",IF(COUNTIF($A$7:$A$106,A59)&gt;1,"Duplicate","OK"))</x:f>
      </x:c>
      <x:c r="Q59" s="68" t="str">
        <x:f>IF(A59="","",IF(OR(C59="",H59=""),"Missing",IF(AND(ISNUMBER(C59),ISNUMBER(H59)),"OK","Invalid")))</x:f>
      </x:c>
    </x:row>
    <x:row r="60">
      <x:c r="A60" s="65"/>
      <x:c r="B60" s="65"/>
      <x:c r="C60" s="66"/>
      <x:c r="D60" s="66"/>
      <x:c r="E60" s="65"/>
      <x:c r="F60" s="67"/>
      <x:c r="G60" s="67"/>
      <x:c r="H60" s="66"/>
      <x:c r="I60" s="65"/>
      <x:c r="J60" s="65"/>
      <x:c r="K60" s="65"/>
      <x:c r="L60" s="68" t="str">
        <x:f>IF(A60="","",IF(AND(D60&lt;&gt;"",E60&lt;&gt;""),D60,C60))</x:f>
      </x:c>
      <x:c r="M60" s="69" t="str">
        <x:f>IF(A60="","",IF(I60&lt;&gt;"Yes","N/A",IF(OR(L60="",H60=""),"Missing",IF(H60&lt;=L60,1,0))))</x:f>
      </x:c>
      <x:c r="N60" s="69" t="str">
        <x:f>IF(A60="","",IF(I60&lt;&gt;"Yes","N/A",IF(NOT(AND(ISNUMBER(F60),ISNUMBER(G60))),"Missing",IF(G60&gt;=F60,1,0))))</x:f>
      </x:c>
      <x:c r="O60" s="69" t="str">
        <x:f>IF(A60="","",IF(OR(M60="N/A",N60="N/A"),"N/A",IF(OR(M60="Missing",N60="Missing"),"Missing",IF(AND(M60=1,N60=1),1,0))))</x:f>
      </x:c>
      <x:c r="P60" s="68" t="str">
        <x:f>IF(A60="","",IF(COUNTIF($A$7:$A$106,A60)&gt;1,"Duplicate","OK"))</x:f>
      </x:c>
      <x:c r="Q60" s="68" t="str">
        <x:f>IF(A60="","",IF(OR(C60="",H60=""),"Missing",IF(AND(ISNUMBER(C60),ISNUMBER(H60)),"OK","Invalid")))</x:f>
      </x:c>
    </x:row>
    <x:row r="61">
      <x:c r="A61" s="65"/>
      <x:c r="B61" s="65"/>
      <x:c r="C61" s="66"/>
      <x:c r="D61" s="66"/>
      <x:c r="E61" s="65"/>
      <x:c r="F61" s="67"/>
      <x:c r="G61" s="67"/>
      <x:c r="H61" s="66"/>
      <x:c r="I61" s="65"/>
      <x:c r="J61" s="65"/>
      <x:c r="K61" s="65"/>
      <x:c r="L61" s="68" t="str">
        <x:f>IF(A61="","",IF(AND(D61&lt;&gt;"",E61&lt;&gt;""),D61,C61))</x:f>
      </x:c>
      <x:c r="M61" s="69" t="str">
        <x:f>IF(A61="","",IF(I61&lt;&gt;"Yes","N/A",IF(OR(L61="",H61=""),"Missing",IF(H61&lt;=L61,1,0))))</x:f>
      </x:c>
      <x:c r="N61" s="69" t="str">
        <x:f>IF(A61="","",IF(I61&lt;&gt;"Yes","N/A",IF(NOT(AND(ISNUMBER(F61),ISNUMBER(G61))),"Missing",IF(G61&gt;=F61,1,0))))</x:f>
      </x:c>
      <x:c r="O61" s="69" t="str">
        <x:f>IF(A61="","",IF(OR(M61="N/A",N61="N/A"),"N/A",IF(OR(M61="Missing",N61="Missing"),"Missing",IF(AND(M61=1,N61=1),1,0))))</x:f>
      </x:c>
      <x:c r="P61" s="68" t="str">
        <x:f>IF(A61="","",IF(COUNTIF($A$7:$A$106,A61)&gt;1,"Duplicate","OK"))</x:f>
      </x:c>
      <x:c r="Q61" s="68" t="str">
        <x:f>IF(A61="","",IF(OR(C61="",H61=""),"Missing",IF(AND(ISNUMBER(C61),ISNUMBER(H61)),"OK","Invalid")))</x:f>
      </x:c>
    </x:row>
    <x:row r="62">
      <x:c r="A62" s="65"/>
      <x:c r="B62" s="65"/>
      <x:c r="C62" s="66"/>
      <x:c r="D62" s="66"/>
      <x:c r="E62" s="65"/>
      <x:c r="F62" s="67"/>
      <x:c r="G62" s="67"/>
      <x:c r="H62" s="66"/>
      <x:c r="I62" s="65"/>
      <x:c r="J62" s="65"/>
      <x:c r="K62" s="65"/>
      <x:c r="L62" s="68" t="str">
        <x:f>IF(A62="","",IF(AND(D62&lt;&gt;"",E62&lt;&gt;""),D62,C62))</x:f>
      </x:c>
      <x:c r="M62" s="69" t="str">
        <x:f>IF(A62="","",IF(I62&lt;&gt;"Yes","N/A",IF(OR(L62="",H62=""),"Missing",IF(H62&lt;=L62,1,0))))</x:f>
      </x:c>
      <x:c r="N62" s="69" t="str">
        <x:f>IF(A62="","",IF(I62&lt;&gt;"Yes","N/A",IF(NOT(AND(ISNUMBER(F62),ISNUMBER(G62))),"Missing",IF(G62&gt;=F62,1,0))))</x:f>
      </x:c>
      <x:c r="O62" s="69" t="str">
        <x:f>IF(A62="","",IF(OR(M62="N/A",N62="N/A"),"N/A",IF(OR(M62="Missing",N62="Missing"),"Missing",IF(AND(M62=1,N62=1),1,0))))</x:f>
      </x:c>
      <x:c r="P62" s="68" t="str">
        <x:f>IF(A62="","",IF(COUNTIF($A$7:$A$106,A62)&gt;1,"Duplicate","OK"))</x:f>
      </x:c>
      <x:c r="Q62" s="68" t="str">
        <x:f>IF(A62="","",IF(OR(C62="",H62=""),"Missing",IF(AND(ISNUMBER(C62),ISNUMBER(H62)),"OK","Invalid")))</x:f>
      </x:c>
    </x:row>
    <x:row r="63">
      <x:c r="A63" s="65"/>
      <x:c r="B63" s="65"/>
      <x:c r="C63" s="66"/>
      <x:c r="D63" s="66"/>
      <x:c r="E63" s="65"/>
      <x:c r="F63" s="67"/>
      <x:c r="G63" s="67"/>
      <x:c r="H63" s="66"/>
      <x:c r="I63" s="65"/>
      <x:c r="J63" s="65"/>
      <x:c r="K63" s="65"/>
      <x:c r="L63" s="68" t="str">
        <x:f>IF(A63="","",IF(AND(D63&lt;&gt;"",E63&lt;&gt;""),D63,C63))</x:f>
      </x:c>
      <x:c r="M63" s="69" t="str">
        <x:f>IF(A63="","",IF(I63&lt;&gt;"Yes","N/A",IF(OR(L63="",H63=""),"Missing",IF(H63&lt;=L63,1,0))))</x:f>
      </x:c>
      <x:c r="N63" s="69" t="str">
        <x:f>IF(A63="","",IF(I63&lt;&gt;"Yes","N/A",IF(NOT(AND(ISNUMBER(F63),ISNUMBER(G63))),"Missing",IF(G63&gt;=F63,1,0))))</x:f>
      </x:c>
      <x:c r="O63" s="69" t="str">
        <x:f>IF(A63="","",IF(OR(M63="N/A",N63="N/A"),"N/A",IF(OR(M63="Missing",N63="Missing"),"Missing",IF(AND(M63=1,N63=1),1,0))))</x:f>
      </x:c>
      <x:c r="P63" s="68" t="str">
        <x:f>IF(A63="","",IF(COUNTIF($A$7:$A$106,A63)&gt;1,"Duplicate","OK"))</x:f>
      </x:c>
      <x:c r="Q63" s="68" t="str">
        <x:f>IF(A63="","",IF(OR(C63="",H63=""),"Missing",IF(AND(ISNUMBER(C63),ISNUMBER(H63)),"OK","Invalid")))</x:f>
      </x:c>
    </x:row>
    <x:row r="64">
      <x:c r="A64" s="65"/>
      <x:c r="B64" s="65"/>
      <x:c r="C64" s="66"/>
      <x:c r="D64" s="66"/>
      <x:c r="E64" s="65"/>
      <x:c r="F64" s="67"/>
      <x:c r="G64" s="67"/>
      <x:c r="H64" s="66"/>
      <x:c r="I64" s="65"/>
      <x:c r="J64" s="65"/>
      <x:c r="K64" s="65"/>
      <x:c r="L64" s="68" t="str">
        <x:f>IF(A64="","",IF(AND(D64&lt;&gt;"",E64&lt;&gt;""),D64,C64))</x:f>
      </x:c>
      <x:c r="M64" s="69" t="str">
        <x:f>IF(A64="","",IF(I64&lt;&gt;"Yes","N/A",IF(OR(L64="",H64=""),"Missing",IF(H64&lt;=L64,1,0))))</x:f>
      </x:c>
      <x:c r="N64" s="69" t="str">
        <x:f>IF(A64="","",IF(I64&lt;&gt;"Yes","N/A",IF(NOT(AND(ISNUMBER(F64),ISNUMBER(G64))),"Missing",IF(G64&gt;=F64,1,0))))</x:f>
      </x:c>
      <x:c r="O64" s="69" t="str">
        <x:f>IF(A64="","",IF(OR(M64="N/A",N64="N/A"),"N/A",IF(OR(M64="Missing",N64="Missing"),"Missing",IF(AND(M64=1,N64=1),1,0))))</x:f>
      </x:c>
      <x:c r="P64" s="68" t="str">
        <x:f>IF(A64="","",IF(COUNTIF($A$7:$A$106,A64)&gt;1,"Duplicate","OK"))</x:f>
      </x:c>
      <x:c r="Q64" s="68" t="str">
        <x:f>IF(A64="","",IF(OR(C64="",H64=""),"Missing",IF(AND(ISNUMBER(C64),ISNUMBER(H64)),"OK","Invalid")))</x:f>
      </x:c>
    </x:row>
    <x:row r="65">
      <x:c r="A65" s="65"/>
      <x:c r="B65" s="65"/>
      <x:c r="C65" s="66"/>
      <x:c r="D65" s="66"/>
      <x:c r="E65" s="65"/>
      <x:c r="F65" s="67"/>
      <x:c r="G65" s="67"/>
      <x:c r="H65" s="66"/>
      <x:c r="I65" s="65"/>
      <x:c r="J65" s="65"/>
      <x:c r="K65" s="65"/>
      <x:c r="L65" s="68" t="str">
        <x:f>IF(A65="","",IF(AND(D65&lt;&gt;"",E65&lt;&gt;""),D65,C65))</x:f>
      </x:c>
      <x:c r="M65" s="69" t="str">
        <x:f>IF(A65="","",IF(I65&lt;&gt;"Yes","N/A",IF(OR(L65="",H65=""),"Missing",IF(H65&lt;=L65,1,0))))</x:f>
      </x:c>
      <x:c r="N65" s="69" t="str">
        <x:f>IF(A65="","",IF(I65&lt;&gt;"Yes","N/A",IF(NOT(AND(ISNUMBER(F65),ISNUMBER(G65))),"Missing",IF(G65&gt;=F65,1,0))))</x:f>
      </x:c>
      <x:c r="O65" s="69" t="str">
        <x:f>IF(A65="","",IF(OR(M65="N/A",N65="N/A"),"N/A",IF(OR(M65="Missing",N65="Missing"),"Missing",IF(AND(M65=1,N65=1),1,0))))</x:f>
      </x:c>
      <x:c r="P65" s="68" t="str">
        <x:f>IF(A65="","",IF(COUNTIF($A$7:$A$106,A65)&gt;1,"Duplicate","OK"))</x:f>
      </x:c>
      <x:c r="Q65" s="68" t="str">
        <x:f>IF(A65="","",IF(OR(C65="",H65=""),"Missing",IF(AND(ISNUMBER(C65),ISNUMBER(H65)),"OK","Invalid")))</x:f>
      </x:c>
    </x:row>
    <x:row r="66">
      <x:c r="A66" s="65"/>
      <x:c r="B66" s="65"/>
      <x:c r="C66" s="66"/>
      <x:c r="D66" s="66"/>
      <x:c r="E66" s="65"/>
      <x:c r="F66" s="67"/>
      <x:c r="G66" s="67"/>
      <x:c r="H66" s="66"/>
      <x:c r="I66" s="65"/>
      <x:c r="J66" s="65"/>
      <x:c r="K66" s="65"/>
      <x:c r="L66" s="68" t="str">
        <x:f>IF(A66="","",IF(AND(D66&lt;&gt;"",E66&lt;&gt;""),D66,C66))</x:f>
      </x:c>
      <x:c r="M66" s="69" t="str">
        <x:f>IF(A66="","",IF(I66&lt;&gt;"Yes","N/A",IF(OR(L66="",H66=""),"Missing",IF(H66&lt;=L66,1,0))))</x:f>
      </x:c>
      <x:c r="N66" s="69" t="str">
        <x:f>IF(A66="","",IF(I66&lt;&gt;"Yes","N/A",IF(NOT(AND(ISNUMBER(F66),ISNUMBER(G66))),"Missing",IF(G66&gt;=F66,1,0))))</x:f>
      </x:c>
      <x:c r="O66" s="69" t="str">
        <x:f>IF(A66="","",IF(OR(M66="N/A",N66="N/A"),"N/A",IF(OR(M66="Missing",N66="Missing"),"Missing",IF(AND(M66=1,N66=1),1,0))))</x:f>
      </x:c>
      <x:c r="P66" s="68" t="str">
        <x:f>IF(A66="","",IF(COUNTIF($A$7:$A$106,A66)&gt;1,"Duplicate","OK"))</x:f>
      </x:c>
      <x:c r="Q66" s="68" t="str">
        <x:f>IF(A66="","",IF(OR(C66="",H66=""),"Missing",IF(AND(ISNUMBER(C66),ISNUMBER(H66)),"OK","Invalid")))</x:f>
      </x:c>
    </x:row>
    <x:row r="67">
      <x:c r="A67" s="65"/>
      <x:c r="B67" s="65"/>
      <x:c r="C67" s="66"/>
      <x:c r="D67" s="66"/>
      <x:c r="E67" s="65"/>
      <x:c r="F67" s="67"/>
      <x:c r="G67" s="67"/>
      <x:c r="H67" s="66"/>
      <x:c r="I67" s="65"/>
      <x:c r="J67" s="65"/>
      <x:c r="K67" s="65"/>
      <x:c r="L67" s="68" t="str">
        <x:f>IF(A67="","",IF(AND(D67&lt;&gt;"",E67&lt;&gt;""),D67,C67))</x:f>
      </x:c>
      <x:c r="M67" s="69" t="str">
        <x:f>IF(A67="","",IF(I67&lt;&gt;"Yes","N/A",IF(OR(L67="",H67=""),"Missing",IF(H67&lt;=L67,1,0))))</x:f>
      </x:c>
      <x:c r="N67" s="69" t="str">
        <x:f>IF(A67="","",IF(I67&lt;&gt;"Yes","N/A",IF(NOT(AND(ISNUMBER(F67),ISNUMBER(G67))),"Missing",IF(G67&gt;=F67,1,0))))</x:f>
      </x:c>
      <x:c r="O67" s="69" t="str">
        <x:f>IF(A67="","",IF(OR(M67="N/A",N67="N/A"),"N/A",IF(OR(M67="Missing",N67="Missing"),"Missing",IF(AND(M67=1,N67=1),1,0))))</x:f>
      </x:c>
      <x:c r="P67" s="68" t="str">
        <x:f>IF(A67="","",IF(COUNTIF($A$7:$A$106,A67)&gt;1,"Duplicate","OK"))</x:f>
      </x:c>
      <x:c r="Q67" s="68" t="str">
        <x:f>IF(A67="","",IF(OR(C67="",H67=""),"Missing",IF(AND(ISNUMBER(C67),ISNUMBER(H67)),"OK","Invalid")))</x:f>
      </x:c>
    </x:row>
    <x:row r="68">
      <x:c r="A68" s="65"/>
      <x:c r="B68" s="65"/>
      <x:c r="C68" s="66"/>
      <x:c r="D68" s="66"/>
      <x:c r="E68" s="65"/>
      <x:c r="F68" s="67"/>
      <x:c r="G68" s="67"/>
      <x:c r="H68" s="66"/>
      <x:c r="I68" s="65"/>
      <x:c r="J68" s="65"/>
      <x:c r="K68" s="65"/>
      <x:c r="L68" s="68" t="str">
        <x:f>IF(A68="","",IF(AND(D68&lt;&gt;"",E68&lt;&gt;""),D68,C68))</x:f>
      </x:c>
      <x:c r="M68" s="69" t="str">
        <x:f>IF(A68="","",IF(I68&lt;&gt;"Yes","N/A",IF(OR(L68="",H68=""),"Missing",IF(H68&lt;=L68,1,0))))</x:f>
      </x:c>
      <x:c r="N68" s="69" t="str">
        <x:f>IF(A68="","",IF(I68&lt;&gt;"Yes","N/A",IF(NOT(AND(ISNUMBER(F68),ISNUMBER(G68))),"Missing",IF(G68&gt;=F68,1,0))))</x:f>
      </x:c>
      <x:c r="O68" s="69" t="str">
        <x:f>IF(A68="","",IF(OR(M68="N/A",N68="N/A"),"N/A",IF(OR(M68="Missing",N68="Missing"),"Missing",IF(AND(M68=1,N68=1),1,0))))</x:f>
      </x:c>
      <x:c r="P68" s="68" t="str">
        <x:f>IF(A68="","",IF(COUNTIF($A$7:$A$106,A68)&gt;1,"Duplicate","OK"))</x:f>
      </x:c>
      <x:c r="Q68" s="68" t="str">
        <x:f>IF(A68="","",IF(OR(C68="",H68=""),"Missing",IF(AND(ISNUMBER(C68),ISNUMBER(H68)),"OK","Invalid")))</x:f>
      </x:c>
    </x:row>
    <x:row r="69">
      <x:c r="A69" s="65"/>
      <x:c r="B69" s="65"/>
      <x:c r="C69" s="66"/>
      <x:c r="D69" s="66"/>
      <x:c r="E69" s="65"/>
      <x:c r="F69" s="67"/>
      <x:c r="G69" s="67"/>
      <x:c r="H69" s="66"/>
      <x:c r="I69" s="65"/>
      <x:c r="J69" s="65"/>
      <x:c r="K69" s="65"/>
      <x:c r="L69" s="68" t="str">
        <x:f>IF(A69="","",IF(AND(D69&lt;&gt;"",E69&lt;&gt;""),D69,C69))</x:f>
      </x:c>
      <x:c r="M69" s="69" t="str">
        <x:f>IF(A69="","",IF(I69&lt;&gt;"Yes","N/A",IF(OR(L69="",H69=""),"Missing",IF(H69&lt;=L69,1,0))))</x:f>
      </x:c>
      <x:c r="N69" s="69" t="str">
        <x:f>IF(A69="","",IF(I69&lt;&gt;"Yes","N/A",IF(NOT(AND(ISNUMBER(F69),ISNUMBER(G69))),"Missing",IF(G69&gt;=F69,1,0))))</x:f>
      </x:c>
      <x:c r="O69" s="69" t="str">
        <x:f>IF(A69="","",IF(OR(M69="N/A",N69="N/A"),"N/A",IF(OR(M69="Missing",N69="Missing"),"Missing",IF(AND(M69=1,N69=1),1,0))))</x:f>
      </x:c>
      <x:c r="P69" s="68" t="str">
        <x:f>IF(A69="","",IF(COUNTIF($A$7:$A$106,A69)&gt;1,"Duplicate","OK"))</x:f>
      </x:c>
      <x:c r="Q69" s="68" t="str">
        <x:f>IF(A69="","",IF(OR(C69="",H69=""),"Missing",IF(AND(ISNUMBER(C69),ISNUMBER(H69)),"OK","Invalid")))</x:f>
      </x:c>
    </x:row>
    <x:row r="70">
      <x:c r="A70" s="65"/>
      <x:c r="B70" s="65"/>
      <x:c r="C70" s="66"/>
      <x:c r="D70" s="66"/>
      <x:c r="E70" s="65"/>
      <x:c r="F70" s="67"/>
      <x:c r="G70" s="67"/>
      <x:c r="H70" s="66"/>
      <x:c r="I70" s="65"/>
      <x:c r="J70" s="65"/>
      <x:c r="K70" s="65"/>
      <x:c r="L70" s="68" t="str">
        <x:f>IF(A70="","",IF(AND(D70&lt;&gt;"",E70&lt;&gt;""),D70,C70))</x:f>
      </x:c>
      <x:c r="M70" s="69" t="str">
        <x:f>IF(A70="","",IF(I70&lt;&gt;"Yes","N/A",IF(OR(L70="",H70=""),"Missing",IF(H70&lt;=L70,1,0))))</x:f>
      </x:c>
      <x:c r="N70" s="69" t="str">
        <x:f>IF(A70="","",IF(I70&lt;&gt;"Yes","N/A",IF(NOT(AND(ISNUMBER(F70),ISNUMBER(G70))),"Missing",IF(G70&gt;=F70,1,0))))</x:f>
      </x:c>
      <x:c r="O70" s="69" t="str">
        <x:f>IF(A70="","",IF(OR(M70="N/A",N70="N/A"),"N/A",IF(OR(M70="Missing",N70="Missing"),"Missing",IF(AND(M70=1,N70=1),1,0))))</x:f>
      </x:c>
      <x:c r="P70" s="68" t="str">
        <x:f>IF(A70="","",IF(COUNTIF($A$7:$A$106,A70)&gt;1,"Duplicate","OK"))</x:f>
      </x:c>
      <x:c r="Q70" s="68" t="str">
        <x:f>IF(A70="","",IF(OR(C70="",H70=""),"Missing",IF(AND(ISNUMBER(C70),ISNUMBER(H70)),"OK","Invalid")))</x:f>
      </x:c>
    </x:row>
    <x:row r="71">
      <x:c r="A71" s="65"/>
      <x:c r="B71" s="65"/>
      <x:c r="C71" s="66"/>
      <x:c r="D71" s="66"/>
      <x:c r="E71" s="65"/>
      <x:c r="F71" s="67"/>
      <x:c r="G71" s="67"/>
      <x:c r="H71" s="66"/>
      <x:c r="I71" s="65"/>
      <x:c r="J71" s="65"/>
      <x:c r="K71" s="65"/>
      <x:c r="L71" s="68" t="str">
        <x:f>IF(A71="","",IF(AND(D71&lt;&gt;"",E71&lt;&gt;""),D71,C71))</x:f>
      </x:c>
      <x:c r="M71" s="69" t="str">
        <x:f>IF(A71="","",IF(I71&lt;&gt;"Yes","N/A",IF(OR(L71="",H71=""),"Missing",IF(H71&lt;=L71,1,0))))</x:f>
      </x:c>
      <x:c r="N71" s="69" t="str">
        <x:f>IF(A71="","",IF(I71&lt;&gt;"Yes","N/A",IF(NOT(AND(ISNUMBER(F71),ISNUMBER(G71))),"Missing",IF(G71&gt;=F71,1,0))))</x:f>
      </x:c>
      <x:c r="O71" s="69" t="str">
        <x:f>IF(A71="","",IF(OR(M71="N/A",N71="N/A"),"N/A",IF(OR(M71="Missing",N71="Missing"),"Missing",IF(AND(M71=1,N71=1),1,0))))</x:f>
      </x:c>
      <x:c r="P71" s="68" t="str">
        <x:f>IF(A71="","",IF(COUNTIF($A$7:$A$106,A71)&gt;1,"Duplicate","OK"))</x:f>
      </x:c>
      <x:c r="Q71" s="68" t="str">
        <x:f>IF(A71="","",IF(OR(C71="",H71=""),"Missing",IF(AND(ISNUMBER(C71),ISNUMBER(H71)),"OK","Invalid")))</x:f>
      </x:c>
    </x:row>
    <x:row r="72">
      <x:c r="A72" s="65"/>
      <x:c r="B72" s="65"/>
      <x:c r="C72" s="66"/>
      <x:c r="D72" s="66"/>
      <x:c r="E72" s="65"/>
      <x:c r="F72" s="67"/>
      <x:c r="G72" s="67"/>
      <x:c r="H72" s="66"/>
      <x:c r="I72" s="65"/>
      <x:c r="J72" s="65"/>
      <x:c r="K72" s="65"/>
      <x:c r="L72" s="68" t="str">
        <x:f>IF(A72="","",IF(AND(D72&lt;&gt;"",E72&lt;&gt;""),D72,C72))</x:f>
      </x:c>
      <x:c r="M72" s="69" t="str">
        <x:f>IF(A72="","",IF(I72&lt;&gt;"Yes","N/A",IF(OR(L72="",H72=""),"Missing",IF(H72&lt;=L72,1,0))))</x:f>
      </x:c>
      <x:c r="N72" s="69" t="str">
        <x:f>IF(A72="","",IF(I72&lt;&gt;"Yes","N/A",IF(NOT(AND(ISNUMBER(F72),ISNUMBER(G72))),"Missing",IF(G72&gt;=F72,1,0))))</x:f>
      </x:c>
      <x:c r="O72" s="69" t="str">
        <x:f>IF(A72="","",IF(OR(M72="N/A",N72="N/A"),"N/A",IF(OR(M72="Missing",N72="Missing"),"Missing",IF(AND(M72=1,N72=1),1,0))))</x:f>
      </x:c>
      <x:c r="P72" s="68" t="str">
        <x:f>IF(A72="","",IF(COUNTIF($A$7:$A$106,A72)&gt;1,"Duplicate","OK"))</x:f>
      </x:c>
      <x:c r="Q72" s="68" t="str">
        <x:f>IF(A72="","",IF(OR(C72="",H72=""),"Missing",IF(AND(ISNUMBER(C72),ISNUMBER(H72)),"OK","Invalid")))</x:f>
      </x:c>
    </x:row>
    <x:row r="73">
      <x:c r="A73" s="65"/>
      <x:c r="B73" s="65"/>
      <x:c r="C73" s="66"/>
      <x:c r="D73" s="66"/>
      <x:c r="E73" s="65"/>
      <x:c r="F73" s="67"/>
      <x:c r="G73" s="67"/>
      <x:c r="H73" s="66"/>
      <x:c r="I73" s="65"/>
      <x:c r="J73" s="65"/>
      <x:c r="K73" s="65"/>
      <x:c r="L73" s="68" t="str">
        <x:f>IF(A73="","",IF(AND(D73&lt;&gt;"",E73&lt;&gt;""),D73,C73))</x:f>
      </x:c>
      <x:c r="M73" s="69" t="str">
        <x:f>IF(A73="","",IF(I73&lt;&gt;"Yes","N/A",IF(OR(L73="",H73=""),"Missing",IF(H73&lt;=L73,1,0))))</x:f>
      </x:c>
      <x:c r="N73" s="69" t="str">
        <x:f>IF(A73="","",IF(I73&lt;&gt;"Yes","N/A",IF(NOT(AND(ISNUMBER(F73),ISNUMBER(G73))),"Missing",IF(G73&gt;=F73,1,0))))</x:f>
      </x:c>
      <x:c r="O73" s="69" t="str">
        <x:f>IF(A73="","",IF(OR(M73="N/A",N73="N/A"),"N/A",IF(OR(M73="Missing",N73="Missing"),"Missing",IF(AND(M73=1,N73=1),1,0))))</x:f>
      </x:c>
      <x:c r="P73" s="68" t="str">
        <x:f>IF(A73="","",IF(COUNTIF($A$7:$A$106,A73)&gt;1,"Duplicate","OK"))</x:f>
      </x:c>
      <x:c r="Q73" s="68" t="str">
        <x:f>IF(A73="","",IF(OR(C73="",H73=""),"Missing",IF(AND(ISNUMBER(C73),ISNUMBER(H73)),"OK","Invalid")))</x:f>
      </x:c>
    </x:row>
    <x:row r="74">
      <x:c r="A74" s="65"/>
      <x:c r="B74" s="65"/>
      <x:c r="C74" s="66"/>
      <x:c r="D74" s="66"/>
      <x:c r="E74" s="65"/>
      <x:c r="F74" s="67"/>
      <x:c r="G74" s="67"/>
      <x:c r="H74" s="66"/>
      <x:c r="I74" s="65"/>
      <x:c r="J74" s="65"/>
      <x:c r="K74" s="65"/>
      <x:c r="L74" s="68" t="str">
        <x:f>IF(A74="","",IF(AND(D74&lt;&gt;"",E74&lt;&gt;""),D74,C74))</x:f>
      </x:c>
      <x:c r="M74" s="69" t="str">
        <x:f>IF(A74="","",IF(I74&lt;&gt;"Yes","N/A",IF(OR(L74="",H74=""),"Missing",IF(H74&lt;=L74,1,0))))</x:f>
      </x:c>
      <x:c r="N74" s="69" t="str">
        <x:f>IF(A74="","",IF(I74&lt;&gt;"Yes","N/A",IF(NOT(AND(ISNUMBER(F74),ISNUMBER(G74))),"Missing",IF(G74&gt;=F74,1,0))))</x:f>
      </x:c>
      <x:c r="O74" s="69" t="str">
        <x:f>IF(A74="","",IF(OR(M74="N/A",N74="N/A"),"N/A",IF(OR(M74="Missing",N74="Missing"),"Missing",IF(AND(M74=1,N74=1),1,0))))</x:f>
      </x:c>
      <x:c r="P74" s="68" t="str">
        <x:f>IF(A74="","",IF(COUNTIF($A$7:$A$106,A74)&gt;1,"Duplicate","OK"))</x:f>
      </x:c>
      <x:c r="Q74" s="68" t="str">
        <x:f>IF(A74="","",IF(OR(C74="",H74=""),"Missing",IF(AND(ISNUMBER(C74),ISNUMBER(H74)),"OK","Invalid")))</x:f>
      </x:c>
    </x:row>
    <x:row r="75">
      <x:c r="A75" s="65"/>
      <x:c r="B75" s="65"/>
      <x:c r="C75" s="66"/>
      <x:c r="D75" s="66"/>
      <x:c r="E75" s="65"/>
      <x:c r="F75" s="67"/>
      <x:c r="G75" s="67"/>
      <x:c r="H75" s="66"/>
      <x:c r="I75" s="65"/>
      <x:c r="J75" s="65"/>
      <x:c r="K75" s="65"/>
      <x:c r="L75" s="68" t="str">
        <x:f>IF(A75="","",IF(AND(D75&lt;&gt;"",E75&lt;&gt;""),D75,C75))</x:f>
      </x:c>
      <x:c r="M75" s="69" t="str">
        <x:f>IF(A75="","",IF(I75&lt;&gt;"Yes","N/A",IF(OR(L75="",H75=""),"Missing",IF(H75&lt;=L75,1,0))))</x:f>
      </x:c>
      <x:c r="N75" s="69" t="str">
        <x:f>IF(A75="","",IF(I75&lt;&gt;"Yes","N/A",IF(NOT(AND(ISNUMBER(F75),ISNUMBER(G75))),"Missing",IF(G75&gt;=F75,1,0))))</x:f>
      </x:c>
      <x:c r="O75" s="69" t="str">
        <x:f>IF(A75="","",IF(OR(M75="N/A",N75="N/A"),"N/A",IF(OR(M75="Missing",N75="Missing"),"Missing",IF(AND(M75=1,N75=1),1,0))))</x:f>
      </x:c>
      <x:c r="P75" s="68" t="str">
        <x:f>IF(A75="","",IF(COUNTIF($A$7:$A$106,A75)&gt;1,"Duplicate","OK"))</x:f>
      </x:c>
      <x:c r="Q75" s="68" t="str">
        <x:f>IF(A75="","",IF(OR(C75="",H75=""),"Missing",IF(AND(ISNUMBER(C75),ISNUMBER(H75)),"OK","Invalid")))</x:f>
      </x:c>
    </x:row>
    <x:row r="76">
      <x:c r="A76" s="65"/>
      <x:c r="B76" s="65"/>
      <x:c r="C76" s="66"/>
      <x:c r="D76" s="66"/>
      <x:c r="E76" s="65"/>
      <x:c r="F76" s="67"/>
      <x:c r="G76" s="67"/>
      <x:c r="H76" s="66"/>
      <x:c r="I76" s="65"/>
      <x:c r="J76" s="65"/>
      <x:c r="K76" s="65"/>
      <x:c r="L76" s="68" t="str">
        <x:f>IF(A76="","",IF(AND(D76&lt;&gt;"",E76&lt;&gt;""),D76,C76))</x:f>
      </x:c>
      <x:c r="M76" s="69" t="str">
        <x:f>IF(A76="","",IF(I76&lt;&gt;"Yes","N/A",IF(OR(L76="",H76=""),"Missing",IF(H76&lt;=L76,1,0))))</x:f>
      </x:c>
      <x:c r="N76" s="69" t="str">
        <x:f>IF(A76="","",IF(I76&lt;&gt;"Yes","N/A",IF(NOT(AND(ISNUMBER(F76),ISNUMBER(G76))),"Missing",IF(G76&gt;=F76,1,0))))</x:f>
      </x:c>
      <x:c r="O76" s="69" t="str">
        <x:f>IF(A76="","",IF(OR(M76="N/A",N76="N/A"),"N/A",IF(OR(M76="Missing",N76="Missing"),"Missing",IF(AND(M76=1,N76=1),1,0))))</x:f>
      </x:c>
      <x:c r="P76" s="68" t="str">
        <x:f>IF(A76="","",IF(COUNTIF($A$7:$A$106,A76)&gt;1,"Duplicate","OK"))</x:f>
      </x:c>
      <x:c r="Q76" s="68" t="str">
        <x:f>IF(A76="","",IF(OR(C76="",H76=""),"Missing",IF(AND(ISNUMBER(C76),ISNUMBER(H76)),"OK","Invalid")))</x:f>
      </x:c>
    </x:row>
    <x:row r="77">
      <x:c r="A77" s="65"/>
      <x:c r="B77" s="65"/>
      <x:c r="C77" s="66"/>
      <x:c r="D77" s="66"/>
      <x:c r="E77" s="65"/>
      <x:c r="F77" s="67"/>
      <x:c r="G77" s="67"/>
      <x:c r="H77" s="66"/>
      <x:c r="I77" s="65"/>
      <x:c r="J77" s="65"/>
      <x:c r="K77" s="65"/>
      <x:c r="L77" s="68" t="str">
        <x:f>IF(A77="","",IF(AND(D77&lt;&gt;"",E77&lt;&gt;""),D77,C77))</x:f>
      </x:c>
      <x:c r="M77" s="69" t="str">
        <x:f>IF(A77="","",IF(I77&lt;&gt;"Yes","N/A",IF(OR(L77="",H77=""),"Missing",IF(H77&lt;=L77,1,0))))</x:f>
      </x:c>
      <x:c r="N77" s="69" t="str">
        <x:f>IF(A77="","",IF(I77&lt;&gt;"Yes","N/A",IF(NOT(AND(ISNUMBER(F77),ISNUMBER(G77))),"Missing",IF(G77&gt;=F77,1,0))))</x:f>
      </x:c>
      <x:c r="O77" s="69" t="str">
        <x:f>IF(A77="","",IF(OR(M77="N/A",N77="N/A"),"N/A",IF(OR(M77="Missing",N77="Missing"),"Missing",IF(AND(M77=1,N77=1),1,0))))</x:f>
      </x:c>
      <x:c r="P77" s="68" t="str">
        <x:f>IF(A77="","",IF(COUNTIF($A$7:$A$106,A77)&gt;1,"Duplicate","OK"))</x:f>
      </x:c>
      <x:c r="Q77" s="68" t="str">
        <x:f>IF(A77="","",IF(OR(C77="",H77=""),"Missing",IF(AND(ISNUMBER(C77),ISNUMBER(H77)),"OK","Invalid")))</x:f>
      </x:c>
    </x:row>
    <x:row r="78">
      <x:c r="A78" s="65"/>
      <x:c r="B78" s="65"/>
      <x:c r="C78" s="66"/>
      <x:c r="D78" s="66"/>
      <x:c r="E78" s="65"/>
      <x:c r="F78" s="67"/>
      <x:c r="G78" s="67"/>
      <x:c r="H78" s="66"/>
      <x:c r="I78" s="65"/>
      <x:c r="J78" s="65"/>
      <x:c r="K78" s="65"/>
      <x:c r="L78" s="68" t="str">
        <x:f>IF(A78="","",IF(AND(D78&lt;&gt;"",E78&lt;&gt;""),D78,C78))</x:f>
      </x:c>
      <x:c r="M78" s="69" t="str">
        <x:f>IF(A78="","",IF(I78&lt;&gt;"Yes","N/A",IF(OR(L78="",H78=""),"Missing",IF(H78&lt;=L78,1,0))))</x:f>
      </x:c>
      <x:c r="N78" s="69" t="str">
        <x:f>IF(A78="","",IF(I78&lt;&gt;"Yes","N/A",IF(NOT(AND(ISNUMBER(F78),ISNUMBER(G78))),"Missing",IF(G78&gt;=F78,1,0))))</x:f>
      </x:c>
      <x:c r="O78" s="69" t="str">
        <x:f>IF(A78="","",IF(OR(M78="N/A",N78="N/A"),"N/A",IF(OR(M78="Missing",N78="Missing"),"Missing",IF(AND(M78=1,N78=1),1,0))))</x:f>
      </x:c>
      <x:c r="P78" s="68" t="str">
        <x:f>IF(A78="","",IF(COUNTIF($A$7:$A$106,A78)&gt;1,"Duplicate","OK"))</x:f>
      </x:c>
      <x:c r="Q78" s="68" t="str">
        <x:f>IF(A78="","",IF(OR(C78="",H78=""),"Missing",IF(AND(ISNUMBER(C78),ISNUMBER(H78)),"OK","Invalid")))</x:f>
      </x:c>
    </x:row>
    <x:row r="79">
      <x:c r="A79" s="65"/>
      <x:c r="B79" s="65"/>
      <x:c r="C79" s="66"/>
      <x:c r="D79" s="66"/>
      <x:c r="E79" s="65"/>
      <x:c r="F79" s="67"/>
      <x:c r="G79" s="67"/>
      <x:c r="H79" s="66"/>
      <x:c r="I79" s="65"/>
      <x:c r="J79" s="65"/>
      <x:c r="K79" s="65"/>
      <x:c r="L79" s="68" t="str">
        <x:f>IF(A79="","",IF(AND(D79&lt;&gt;"",E79&lt;&gt;""),D79,C79))</x:f>
      </x:c>
      <x:c r="M79" s="69" t="str">
        <x:f>IF(A79="","",IF(I79&lt;&gt;"Yes","N/A",IF(OR(L79="",H79=""),"Missing",IF(H79&lt;=L79,1,0))))</x:f>
      </x:c>
      <x:c r="N79" s="69" t="str">
        <x:f>IF(A79="","",IF(I79&lt;&gt;"Yes","N/A",IF(NOT(AND(ISNUMBER(F79),ISNUMBER(G79))),"Missing",IF(G79&gt;=F79,1,0))))</x:f>
      </x:c>
      <x:c r="O79" s="69" t="str">
        <x:f>IF(A79="","",IF(OR(M79="N/A",N79="N/A"),"N/A",IF(OR(M79="Missing",N79="Missing"),"Missing",IF(AND(M79=1,N79=1),1,0))))</x:f>
      </x:c>
      <x:c r="P79" s="68" t="str">
        <x:f>IF(A79="","",IF(COUNTIF($A$7:$A$106,A79)&gt;1,"Duplicate","OK"))</x:f>
      </x:c>
      <x:c r="Q79" s="68" t="str">
        <x:f>IF(A79="","",IF(OR(C79="",H79=""),"Missing",IF(AND(ISNUMBER(C79),ISNUMBER(H79)),"OK","Invalid")))</x:f>
      </x:c>
    </x:row>
    <x:row r="80">
      <x:c r="A80" s="65"/>
      <x:c r="B80" s="65"/>
      <x:c r="C80" s="66"/>
      <x:c r="D80" s="66"/>
      <x:c r="E80" s="65"/>
      <x:c r="F80" s="67"/>
      <x:c r="G80" s="67"/>
      <x:c r="H80" s="66"/>
      <x:c r="I80" s="65"/>
      <x:c r="J80" s="65"/>
      <x:c r="K80" s="65"/>
      <x:c r="L80" s="68" t="str">
        <x:f>IF(A80="","",IF(AND(D80&lt;&gt;"",E80&lt;&gt;""),D80,C80))</x:f>
      </x:c>
      <x:c r="M80" s="69" t="str">
        <x:f>IF(A80="","",IF(I80&lt;&gt;"Yes","N/A",IF(OR(L80="",H80=""),"Missing",IF(H80&lt;=L80,1,0))))</x:f>
      </x:c>
      <x:c r="N80" s="69" t="str">
        <x:f>IF(A80="","",IF(I80&lt;&gt;"Yes","N/A",IF(NOT(AND(ISNUMBER(F80),ISNUMBER(G80))),"Missing",IF(G80&gt;=F80,1,0))))</x:f>
      </x:c>
      <x:c r="O80" s="69" t="str">
        <x:f>IF(A80="","",IF(OR(M80="N/A",N80="N/A"),"N/A",IF(OR(M80="Missing",N80="Missing"),"Missing",IF(AND(M80=1,N80=1),1,0))))</x:f>
      </x:c>
      <x:c r="P80" s="68" t="str">
        <x:f>IF(A80="","",IF(COUNTIF($A$7:$A$106,A80)&gt;1,"Duplicate","OK"))</x:f>
      </x:c>
      <x:c r="Q80" s="68" t="str">
        <x:f>IF(A80="","",IF(OR(C80="",H80=""),"Missing",IF(AND(ISNUMBER(C80),ISNUMBER(H80)),"OK","Invalid")))</x:f>
      </x:c>
    </x:row>
    <x:row r="81">
      <x:c r="A81" s="65"/>
      <x:c r="B81" s="65"/>
      <x:c r="C81" s="66"/>
      <x:c r="D81" s="66"/>
      <x:c r="E81" s="65"/>
      <x:c r="F81" s="67"/>
      <x:c r="G81" s="67"/>
      <x:c r="H81" s="66"/>
      <x:c r="I81" s="65"/>
      <x:c r="J81" s="65"/>
      <x:c r="K81" s="65"/>
      <x:c r="L81" s="68" t="str">
        <x:f>IF(A81="","",IF(AND(D81&lt;&gt;"",E81&lt;&gt;""),D81,C81))</x:f>
      </x:c>
      <x:c r="M81" s="69" t="str">
        <x:f>IF(A81="","",IF(I81&lt;&gt;"Yes","N/A",IF(OR(L81="",H81=""),"Missing",IF(H81&lt;=L81,1,0))))</x:f>
      </x:c>
      <x:c r="N81" s="69" t="str">
        <x:f>IF(A81="","",IF(I81&lt;&gt;"Yes","N/A",IF(NOT(AND(ISNUMBER(F81),ISNUMBER(G81))),"Missing",IF(G81&gt;=F81,1,0))))</x:f>
      </x:c>
      <x:c r="O81" s="69" t="str">
        <x:f>IF(A81="","",IF(OR(M81="N/A",N81="N/A"),"N/A",IF(OR(M81="Missing",N81="Missing"),"Missing",IF(AND(M81=1,N81=1),1,0))))</x:f>
      </x:c>
      <x:c r="P81" s="68" t="str">
        <x:f>IF(A81="","",IF(COUNTIF($A$7:$A$106,A81)&gt;1,"Duplicate","OK"))</x:f>
      </x:c>
      <x:c r="Q81" s="68" t="str">
        <x:f>IF(A81="","",IF(OR(C81="",H81=""),"Missing",IF(AND(ISNUMBER(C81),ISNUMBER(H81)),"OK","Invalid")))</x:f>
      </x:c>
    </x:row>
    <x:row r="82">
      <x:c r="A82" s="65"/>
      <x:c r="B82" s="65"/>
      <x:c r="C82" s="66"/>
      <x:c r="D82" s="66"/>
      <x:c r="E82" s="65"/>
      <x:c r="F82" s="67"/>
      <x:c r="G82" s="67"/>
      <x:c r="H82" s="66"/>
      <x:c r="I82" s="65"/>
      <x:c r="J82" s="65"/>
      <x:c r="K82" s="65"/>
      <x:c r="L82" s="68" t="str">
        <x:f>IF(A82="","",IF(AND(D82&lt;&gt;"",E82&lt;&gt;""),D82,C82))</x:f>
      </x:c>
      <x:c r="M82" s="69" t="str">
        <x:f>IF(A82="","",IF(I82&lt;&gt;"Yes","N/A",IF(OR(L82="",H82=""),"Missing",IF(H82&lt;=L82,1,0))))</x:f>
      </x:c>
      <x:c r="N82" s="69" t="str">
        <x:f>IF(A82="","",IF(I82&lt;&gt;"Yes","N/A",IF(NOT(AND(ISNUMBER(F82),ISNUMBER(G82))),"Missing",IF(G82&gt;=F82,1,0))))</x:f>
      </x:c>
      <x:c r="O82" s="69" t="str">
        <x:f>IF(A82="","",IF(OR(M82="N/A",N82="N/A"),"N/A",IF(OR(M82="Missing",N82="Missing"),"Missing",IF(AND(M82=1,N82=1),1,0))))</x:f>
      </x:c>
      <x:c r="P82" s="68" t="str">
        <x:f>IF(A82="","",IF(COUNTIF($A$7:$A$106,A82)&gt;1,"Duplicate","OK"))</x:f>
      </x:c>
      <x:c r="Q82" s="68" t="str">
        <x:f>IF(A82="","",IF(OR(C82="",H82=""),"Missing",IF(AND(ISNUMBER(C82),ISNUMBER(H82)),"OK","Invalid")))</x:f>
      </x:c>
    </x:row>
    <x:row r="83">
      <x:c r="A83" s="65"/>
      <x:c r="B83" s="65"/>
      <x:c r="C83" s="66"/>
      <x:c r="D83" s="66"/>
      <x:c r="E83" s="65"/>
      <x:c r="F83" s="67"/>
      <x:c r="G83" s="67"/>
      <x:c r="H83" s="66"/>
      <x:c r="I83" s="65"/>
      <x:c r="J83" s="65"/>
      <x:c r="K83" s="65"/>
      <x:c r="L83" s="68" t="str">
        <x:f>IF(A83="","",IF(AND(D83&lt;&gt;"",E83&lt;&gt;""),D83,C83))</x:f>
      </x:c>
      <x:c r="M83" s="69" t="str">
        <x:f>IF(A83="","",IF(I83&lt;&gt;"Yes","N/A",IF(OR(L83="",H83=""),"Missing",IF(H83&lt;=L83,1,0))))</x:f>
      </x:c>
      <x:c r="N83" s="69" t="str">
        <x:f>IF(A83="","",IF(I83&lt;&gt;"Yes","N/A",IF(NOT(AND(ISNUMBER(F83),ISNUMBER(G83))),"Missing",IF(G83&gt;=F83,1,0))))</x:f>
      </x:c>
      <x:c r="O83" s="69" t="str">
        <x:f>IF(A83="","",IF(OR(M83="N/A",N83="N/A"),"N/A",IF(OR(M83="Missing",N83="Missing"),"Missing",IF(AND(M83=1,N83=1),1,0))))</x:f>
      </x:c>
      <x:c r="P83" s="68" t="str">
        <x:f>IF(A83="","",IF(COUNTIF($A$7:$A$106,A83)&gt;1,"Duplicate","OK"))</x:f>
      </x:c>
      <x:c r="Q83" s="68" t="str">
        <x:f>IF(A83="","",IF(OR(C83="",H83=""),"Missing",IF(AND(ISNUMBER(C83),ISNUMBER(H83)),"OK","Invalid")))</x:f>
      </x:c>
    </x:row>
    <x:row r="84">
      <x:c r="A84" s="65"/>
      <x:c r="B84" s="65"/>
      <x:c r="C84" s="66"/>
      <x:c r="D84" s="66"/>
      <x:c r="E84" s="65"/>
      <x:c r="F84" s="67"/>
      <x:c r="G84" s="67"/>
      <x:c r="H84" s="66"/>
      <x:c r="I84" s="65"/>
      <x:c r="J84" s="65"/>
      <x:c r="K84" s="65"/>
      <x:c r="L84" s="68" t="str">
        <x:f>IF(A84="","",IF(AND(D84&lt;&gt;"",E84&lt;&gt;""),D84,C84))</x:f>
      </x:c>
      <x:c r="M84" s="69" t="str">
        <x:f>IF(A84="","",IF(I84&lt;&gt;"Yes","N/A",IF(OR(L84="",H84=""),"Missing",IF(H84&lt;=L84,1,0))))</x:f>
      </x:c>
      <x:c r="N84" s="69" t="str">
        <x:f>IF(A84="","",IF(I84&lt;&gt;"Yes","N/A",IF(NOT(AND(ISNUMBER(F84),ISNUMBER(G84))),"Missing",IF(G84&gt;=F84,1,0))))</x:f>
      </x:c>
      <x:c r="O84" s="69" t="str">
        <x:f>IF(A84="","",IF(OR(M84="N/A",N84="N/A"),"N/A",IF(OR(M84="Missing",N84="Missing"),"Missing",IF(AND(M84=1,N84=1),1,0))))</x:f>
      </x:c>
      <x:c r="P84" s="68" t="str">
        <x:f>IF(A84="","",IF(COUNTIF($A$7:$A$106,A84)&gt;1,"Duplicate","OK"))</x:f>
      </x:c>
      <x:c r="Q84" s="68" t="str">
        <x:f>IF(A84="","",IF(OR(C84="",H84=""),"Missing",IF(AND(ISNUMBER(C84),ISNUMBER(H84)),"OK","Invalid")))</x:f>
      </x:c>
    </x:row>
    <x:row r="85">
      <x:c r="A85" s="65"/>
      <x:c r="B85" s="65"/>
      <x:c r="C85" s="66"/>
      <x:c r="D85" s="66"/>
      <x:c r="E85" s="65"/>
      <x:c r="F85" s="67"/>
      <x:c r="G85" s="67"/>
      <x:c r="H85" s="66"/>
      <x:c r="I85" s="65"/>
      <x:c r="J85" s="65"/>
      <x:c r="K85" s="65"/>
      <x:c r="L85" s="68" t="str">
        <x:f>IF(A85="","",IF(AND(D85&lt;&gt;"",E85&lt;&gt;""),D85,C85))</x:f>
      </x:c>
      <x:c r="M85" s="69" t="str">
        <x:f>IF(A85="","",IF(I85&lt;&gt;"Yes","N/A",IF(OR(L85="",H85=""),"Missing",IF(H85&lt;=L85,1,0))))</x:f>
      </x:c>
      <x:c r="N85" s="69" t="str">
        <x:f>IF(A85="","",IF(I85&lt;&gt;"Yes","N/A",IF(NOT(AND(ISNUMBER(F85),ISNUMBER(G85))),"Missing",IF(G85&gt;=F85,1,0))))</x:f>
      </x:c>
      <x:c r="O85" s="69" t="str">
        <x:f>IF(A85="","",IF(OR(M85="N/A",N85="N/A"),"N/A",IF(OR(M85="Missing",N85="Missing"),"Missing",IF(AND(M85=1,N85=1),1,0))))</x:f>
      </x:c>
      <x:c r="P85" s="68" t="str">
        <x:f>IF(A85="","",IF(COUNTIF($A$7:$A$106,A85)&gt;1,"Duplicate","OK"))</x:f>
      </x:c>
      <x:c r="Q85" s="68" t="str">
        <x:f>IF(A85="","",IF(OR(C85="",H85=""),"Missing",IF(AND(ISNUMBER(C85),ISNUMBER(H85)),"OK","Invalid")))</x:f>
      </x:c>
    </x:row>
    <x:row r="86">
      <x:c r="A86" s="65"/>
      <x:c r="B86" s="65"/>
      <x:c r="C86" s="66"/>
      <x:c r="D86" s="66"/>
      <x:c r="E86" s="65"/>
      <x:c r="F86" s="67"/>
      <x:c r="G86" s="67"/>
      <x:c r="H86" s="66"/>
      <x:c r="I86" s="65"/>
      <x:c r="J86" s="65"/>
      <x:c r="K86" s="65"/>
      <x:c r="L86" s="68" t="str">
        <x:f>IF(A86="","",IF(AND(D86&lt;&gt;"",E86&lt;&gt;""),D86,C86))</x:f>
      </x:c>
      <x:c r="M86" s="69" t="str">
        <x:f>IF(A86="","",IF(I86&lt;&gt;"Yes","N/A",IF(OR(L86="",H86=""),"Missing",IF(H86&lt;=L86,1,0))))</x:f>
      </x:c>
      <x:c r="N86" s="69" t="str">
        <x:f>IF(A86="","",IF(I86&lt;&gt;"Yes","N/A",IF(NOT(AND(ISNUMBER(F86),ISNUMBER(G86))),"Missing",IF(G86&gt;=F86,1,0))))</x:f>
      </x:c>
      <x:c r="O86" s="69" t="str">
        <x:f>IF(A86="","",IF(OR(M86="N/A",N86="N/A"),"N/A",IF(OR(M86="Missing",N86="Missing"),"Missing",IF(AND(M86=1,N86=1),1,0))))</x:f>
      </x:c>
      <x:c r="P86" s="68" t="str">
        <x:f>IF(A86="","",IF(COUNTIF($A$7:$A$106,A86)&gt;1,"Duplicate","OK"))</x:f>
      </x:c>
      <x:c r="Q86" s="68" t="str">
        <x:f>IF(A86="","",IF(OR(C86="",H86=""),"Missing",IF(AND(ISNUMBER(C86),ISNUMBER(H86)),"OK","Invalid")))</x:f>
      </x:c>
    </x:row>
    <x:row r="87">
      <x:c r="A87" s="65"/>
      <x:c r="B87" s="65"/>
      <x:c r="C87" s="66"/>
      <x:c r="D87" s="66"/>
      <x:c r="E87" s="65"/>
      <x:c r="F87" s="67"/>
      <x:c r="G87" s="67"/>
      <x:c r="H87" s="66"/>
      <x:c r="I87" s="65"/>
      <x:c r="J87" s="65"/>
      <x:c r="K87" s="65"/>
      <x:c r="L87" s="68" t="str">
        <x:f>IF(A87="","",IF(AND(D87&lt;&gt;"",E87&lt;&gt;""),D87,C87))</x:f>
      </x:c>
      <x:c r="M87" s="69" t="str">
        <x:f>IF(A87="","",IF(I87&lt;&gt;"Yes","N/A",IF(OR(L87="",H87=""),"Missing",IF(H87&lt;=L87,1,0))))</x:f>
      </x:c>
      <x:c r="N87" s="69" t="str">
        <x:f>IF(A87="","",IF(I87&lt;&gt;"Yes","N/A",IF(NOT(AND(ISNUMBER(F87),ISNUMBER(G87))),"Missing",IF(G87&gt;=F87,1,0))))</x:f>
      </x:c>
      <x:c r="O87" s="69" t="str">
        <x:f>IF(A87="","",IF(OR(M87="N/A",N87="N/A"),"N/A",IF(OR(M87="Missing",N87="Missing"),"Missing",IF(AND(M87=1,N87=1),1,0))))</x:f>
      </x:c>
      <x:c r="P87" s="68" t="str">
        <x:f>IF(A87="","",IF(COUNTIF($A$7:$A$106,A87)&gt;1,"Duplicate","OK"))</x:f>
      </x:c>
      <x:c r="Q87" s="68" t="str">
        <x:f>IF(A87="","",IF(OR(C87="",H87=""),"Missing",IF(AND(ISNUMBER(C87),ISNUMBER(H87)),"OK","Invalid")))</x:f>
      </x:c>
    </x:row>
    <x:row r="88">
      <x:c r="A88" s="65"/>
      <x:c r="B88" s="65"/>
      <x:c r="C88" s="66"/>
      <x:c r="D88" s="66"/>
      <x:c r="E88" s="65"/>
      <x:c r="F88" s="67"/>
      <x:c r="G88" s="67"/>
      <x:c r="H88" s="66"/>
      <x:c r="I88" s="65"/>
      <x:c r="J88" s="65"/>
      <x:c r="K88" s="65"/>
      <x:c r="L88" s="68" t="str">
        <x:f>IF(A88="","",IF(AND(D88&lt;&gt;"",E88&lt;&gt;""),D88,C88))</x:f>
      </x:c>
      <x:c r="M88" s="69" t="str">
        <x:f>IF(A88="","",IF(I88&lt;&gt;"Yes","N/A",IF(OR(L88="",H88=""),"Missing",IF(H88&lt;=L88,1,0))))</x:f>
      </x:c>
      <x:c r="N88" s="69" t="str">
        <x:f>IF(A88="","",IF(I88&lt;&gt;"Yes","N/A",IF(NOT(AND(ISNUMBER(F88),ISNUMBER(G88))),"Missing",IF(G88&gt;=F88,1,0))))</x:f>
      </x:c>
      <x:c r="O88" s="69" t="str">
        <x:f>IF(A88="","",IF(OR(M88="N/A",N88="N/A"),"N/A",IF(OR(M88="Missing",N88="Missing"),"Missing",IF(AND(M88=1,N88=1),1,0))))</x:f>
      </x:c>
      <x:c r="P88" s="68" t="str">
        <x:f>IF(A88="","",IF(COUNTIF($A$7:$A$106,A88)&gt;1,"Duplicate","OK"))</x:f>
      </x:c>
      <x:c r="Q88" s="68" t="str">
        <x:f>IF(A88="","",IF(OR(C88="",H88=""),"Missing",IF(AND(ISNUMBER(C88),ISNUMBER(H88)),"OK","Invalid")))</x:f>
      </x:c>
    </x:row>
    <x:row r="89">
      <x:c r="A89" s="65"/>
      <x:c r="B89" s="65"/>
      <x:c r="C89" s="66"/>
      <x:c r="D89" s="66"/>
      <x:c r="E89" s="65"/>
      <x:c r="F89" s="67"/>
      <x:c r="G89" s="67"/>
      <x:c r="H89" s="66"/>
      <x:c r="I89" s="65"/>
      <x:c r="J89" s="65"/>
      <x:c r="K89" s="65"/>
      <x:c r="L89" s="68" t="str">
        <x:f>IF(A89="","",IF(AND(D89&lt;&gt;"",E89&lt;&gt;""),D89,C89))</x:f>
      </x:c>
      <x:c r="M89" s="69" t="str">
        <x:f>IF(A89="","",IF(I89&lt;&gt;"Yes","N/A",IF(OR(L89="",H89=""),"Missing",IF(H89&lt;=L89,1,0))))</x:f>
      </x:c>
      <x:c r="N89" s="69" t="str">
        <x:f>IF(A89="","",IF(I89&lt;&gt;"Yes","N/A",IF(NOT(AND(ISNUMBER(F89),ISNUMBER(G89))),"Missing",IF(G89&gt;=F89,1,0))))</x:f>
      </x:c>
      <x:c r="O89" s="69" t="str">
        <x:f>IF(A89="","",IF(OR(M89="N/A",N89="N/A"),"N/A",IF(OR(M89="Missing",N89="Missing"),"Missing",IF(AND(M89=1,N89=1),1,0))))</x:f>
      </x:c>
      <x:c r="P89" s="68" t="str">
        <x:f>IF(A89="","",IF(COUNTIF($A$7:$A$106,A89)&gt;1,"Duplicate","OK"))</x:f>
      </x:c>
      <x:c r="Q89" s="68" t="str">
        <x:f>IF(A89="","",IF(OR(C89="",H89=""),"Missing",IF(AND(ISNUMBER(C89),ISNUMBER(H89)),"OK","Invalid")))</x:f>
      </x:c>
    </x:row>
    <x:row r="90">
      <x:c r="A90" s="65"/>
      <x:c r="B90" s="65"/>
      <x:c r="C90" s="66"/>
      <x:c r="D90" s="66"/>
      <x:c r="E90" s="65"/>
      <x:c r="F90" s="67"/>
      <x:c r="G90" s="67"/>
      <x:c r="H90" s="66"/>
      <x:c r="I90" s="65"/>
      <x:c r="J90" s="65"/>
      <x:c r="K90" s="65"/>
      <x:c r="L90" s="68" t="str">
        <x:f>IF(A90="","",IF(AND(D90&lt;&gt;"",E90&lt;&gt;""),D90,C90))</x:f>
      </x:c>
      <x:c r="M90" s="69" t="str">
        <x:f>IF(A90="","",IF(I90&lt;&gt;"Yes","N/A",IF(OR(L90="",H90=""),"Missing",IF(H90&lt;=L90,1,0))))</x:f>
      </x:c>
      <x:c r="N90" s="69" t="str">
        <x:f>IF(A90="","",IF(I90&lt;&gt;"Yes","N/A",IF(NOT(AND(ISNUMBER(F90),ISNUMBER(G90))),"Missing",IF(G90&gt;=F90,1,0))))</x:f>
      </x:c>
      <x:c r="O90" s="69" t="str">
        <x:f>IF(A90="","",IF(OR(M90="N/A",N90="N/A"),"N/A",IF(OR(M90="Missing",N90="Missing"),"Missing",IF(AND(M90=1,N90=1),1,0))))</x:f>
      </x:c>
      <x:c r="P90" s="68" t="str">
        <x:f>IF(A90="","",IF(COUNTIF($A$7:$A$106,A90)&gt;1,"Duplicate","OK"))</x:f>
      </x:c>
      <x:c r="Q90" s="68" t="str">
        <x:f>IF(A90="","",IF(OR(C90="",H90=""),"Missing",IF(AND(ISNUMBER(C90),ISNUMBER(H90)),"OK","Invalid")))</x:f>
      </x:c>
    </x:row>
    <x:row r="91">
      <x:c r="A91" s="65"/>
      <x:c r="B91" s="65"/>
      <x:c r="C91" s="66"/>
      <x:c r="D91" s="66"/>
      <x:c r="E91" s="65"/>
      <x:c r="F91" s="67"/>
      <x:c r="G91" s="67"/>
      <x:c r="H91" s="66"/>
      <x:c r="I91" s="65"/>
      <x:c r="J91" s="65"/>
      <x:c r="K91" s="65"/>
      <x:c r="L91" s="68" t="str">
        <x:f>IF(A91="","",IF(AND(D91&lt;&gt;"",E91&lt;&gt;""),D91,C91))</x:f>
      </x:c>
      <x:c r="M91" s="69" t="str">
        <x:f>IF(A91="","",IF(I91&lt;&gt;"Yes","N/A",IF(OR(L91="",H91=""),"Missing",IF(H91&lt;=L91,1,0))))</x:f>
      </x:c>
      <x:c r="N91" s="69" t="str">
        <x:f>IF(A91="","",IF(I91&lt;&gt;"Yes","N/A",IF(NOT(AND(ISNUMBER(F91),ISNUMBER(G91))),"Missing",IF(G91&gt;=F91,1,0))))</x:f>
      </x:c>
      <x:c r="O91" s="69" t="str">
        <x:f>IF(A91="","",IF(OR(M91="N/A",N91="N/A"),"N/A",IF(OR(M91="Missing",N91="Missing"),"Missing",IF(AND(M91=1,N91=1),1,0))))</x:f>
      </x:c>
      <x:c r="P91" s="68" t="str">
        <x:f>IF(A91="","",IF(COUNTIF($A$7:$A$106,A91)&gt;1,"Duplicate","OK"))</x:f>
      </x:c>
      <x:c r="Q91" s="68" t="str">
        <x:f>IF(A91="","",IF(OR(C91="",H91=""),"Missing",IF(AND(ISNUMBER(C91),ISNUMBER(H91)),"OK","Invalid")))</x:f>
      </x:c>
    </x:row>
    <x:row r="92">
      <x:c r="A92" s="65"/>
      <x:c r="B92" s="65"/>
      <x:c r="C92" s="66"/>
      <x:c r="D92" s="66"/>
      <x:c r="E92" s="65"/>
      <x:c r="F92" s="67"/>
      <x:c r="G92" s="67"/>
      <x:c r="H92" s="66"/>
      <x:c r="I92" s="65"/>
      <x:c r="J92" s="65"/>
      <x:c r="K92" s="65"/>
      <x:c r="L92" s="68" t="str">
        <x:f>IF(A92="","",IF(AND(D92&lt;&gt;"",E92&lt;&gt;""),D92,C92))</x:f>
      </x:c>
      <x:c r="M92" s="69" t="str">
        <x:f>IF(A92="","",IF(I92&lt;&gt;"Yes","N/A",IF(OR(L92="",H92=""),"Missing",IF(H92&lt;=L92,1,0))))</x:f>
      </x:c>
      <x:c r="N92" s="69" t="str">
        <x:f>IF(A92="","",IF(I92&lt;&gt;"Yes","N/A",IF(NOT(AND(ISNUMBER(F92),ISNUMBER(G92))),"Missing",IF(G92&gt;=F92,1,0))))</x:f>
      </x:c>
      <x:c r="O92" s="69" t="str">
        <x:f>IF(A92="","",IF(OR(M92="N/A",N92="N/A"),"N/A",IF(OR(M92="Missing",N92="Missing"),"Missing",IF(AND(M92=1,N92=1),1,0))))</x:f>
      </x:c>
      <x:c r="P92" s="68" t="str">
        <x:f>IF(A92="","",IF(COUNTIF($A$7:$A$106,A92)&gt;1,"Duplicate","OK"))</x:f>
      </x:c>
      <x:c r="Q92" s="68" t="str">
        <x:f>IF(A92="","",IF(OR(C92="",H92=""),"Missing",IF(AND(ISNUMBER(C92),ISNUMBER(H92)),"OK","Invalid")))</x:f>
      </x:c>
    </x:row>
    <x:row r="93">
      <x:c r="A93" s="65"/>
      <x:c r="B93" s="65"/>
      <x:c r="C93" s="66"/>
      <x:c r="D93" s="66"/>
      <x:c r="E93" s="65"/>
      <x:c r="F93" s="67"/>
      <x:c r="G93" s="67"/>
      <x:c r="H93" s="66"/>
      <x:c r="I93" s="65"/>
      <x:c r="J93" s="65"/>
      <x:c r="K93" s="65"/>
      <x:c r="L93" s="68" t="str">
        <x:f>IF(A93="","",IF(AND(D93&lt;&gt;"",E93&lt;&gt;""),D93,C93))</x:f>
      </x:c>
      <x:c r="M93" s="69" t="str">
        <x:f>IF(A93="","",IF(I93&lt;&gt;"Yes","N/A",IF(OR(L93="",H93=""),"Missing",IF(H93&lt;=L93,1,0))))</x:f>
      </x:c>
      <x:c r="N93" s="69" t="str">
        <x:f>IF(A93="","",IF(I93&lt;&gt;"Yes","N/A",IF(NOT(AND(ISNUMBER(F93),ISNUMBER(G93))),"Missing",IF(G93&gt;=F93,1,0))))</x:f>
      </x:c>
      <x:c r="O93" s="69" t="str">
        <x:f>IF(A93="","",IF(OR(M93="N/A",N93="N/A"),"N/A",IF(OR(M93="Missing",N93="Missing"),"Missing",IF(AND(M93=1,N93=1),1,0))))</x:f>
      </x:c>
      <x:c r="P93" s="68" t="str">
        <x:f>IF(A93="","",IF(COUNTIF($A$7:$A$106,A93)&gt;1,"Duplicate","OK"))</x:f>
      </x:c>
      <x:c r="Q93" s="68" t="str">
        <x:f>IF(A93="","",IF(OR(C93="",H93=""),"Missing",IF(AND(ISNUMBER(C93),ISNUMBER(H93)),"OK","Invalid")))</x:f>
      </x:c>
    </x:row>
    <x:row r="94">
      <x:c r="A94" s="65"/>
      <x:c r="B94" s="65"/>
      <x:c r="C94" s="66"/>
      <x:c r="D94" s="66"/>
      <x:c r="E94" s="65"/>
      <x:c r="F94" s="67"/>
      <x:c r="G94" s="67"/>
      <x:c r="H94" s="66"/>
      <x:c r="I94" s="65"/>
      <x:c r="J94" s="65"/>
      <x:c r="K94" s="65"/>
      <x:c r="L94" s="68" t="str">
        <x:f>IF(A94="","",IF(AND(D94&lt;&gt;"",E94&lt;&gt;""),D94,C94))</x:f>
      </x:c>
      <x:c r="M94" s="69" t="str">
        <x:f>IF(A94="","",IF(I94&lt;&gt;"Yes","N/A",IF(OR(L94="",H94=""),"Missing",IF(H94&lt;=L94,1,0))))</x:f>
      </x:c>
      <x:c r="N94" s="69" t="str">
        <x:f>IF(A94="","",IF(I94&lt;&gt;"Yes","N/A",IF(NOT(AND(ISNUMBER(F94),ISNUMBER(G94))),"Missing",IF(G94&gt;=F94,1,0))))</x:f>
      </x:c>
      <x:c r="O94" s="69" t="str">
        <x:f>IF(A94="","",IF(OR(M94="N/A",N94="N/A"),"N/A",IF(OR(M94="Missing",N94="Missing"),"Missing",IF(AND(M94=1,N94=1),1,0))))</x:f>
      </x:c>
      <x:c r="P94" s="68" t="str">
        <x:f>IF(A94="","",IF(COUNTIF($A$7:$A$106,A94)&gt;1,"Duplicate","OK"))</x:f>
      </x:c>
      <x:c r="Q94" s="68" t="str">
        <x:f>IF(A94="","",IF(OR(C94="",H94=""),"Missing",IF(AND(ISNUMBER(C94),ISNUMBER(H94)),"OK","Invalid")))</x:f>
      </x:c>
    </x:row>
    <x:row r="95">
      <x:c r="A95" s="65"/>
      <x:c r="B95" s="65"/>
      <x:c r="C95" s="66"/>
      <x:c r="D95" s="66"/>
      <x:c r="E95" s="65"/>
      <x:c r="F95" s="67"/>
      <x:c r="G95" s="67"/>
      <x:c r="H95" s="66"/>
      <x:c r="I95" s="65"/>
      <x:c r="J95" s="65"/>
      <x:c r="K95" s="65"/>
      <x:c r="L95" s="68" t="str">
        <x:f>IF(A95="","",IF(AND(D95&lt;&gt;"",E95&lt;&gt;""),D95,C95))</x:f>
      </x:c>
      <x:c r="M95" s="69" t="str">
        <x:f>IF(A95="","",IF(I95&lt;&gt;"Yes","N/A",IF(OR(L95="",H95=""),"Missing",IF(H95&lt;=L95,1,0))))</x:f>
      </x:c>
      <x:c r="N95" s="69" t="str">
        <x:f>IF(A95="","",IF(I95&lt;&gt;"Yes","N/A",IF(NOT(AND(ISNUMBER(F95),ISNUMBER(G95))),"Missing",IF(G95&gt;=F95,1,0))))</x:f>
      </x:c>
      <x:c r="O95" s="69" t="str">
        <x:f>IF(A95="","",IF(OR(M95="N/A",N95="N/A"),"N/A",IF(OR(M95="Missing",N95="Missing"),"Missing",IF(AND(M95=1,N95=1),1,0))))</x:f>
      </x:c>
      <x:c r="P95" s="68" t="str">
        <x:f>IF(A95="","",IF(COUNTIF($A$7:$A$106,A95)&gt;1,"Duplicate","OK"))</x:f>
      </x:c>
      <x:c r="Q95" s="68" t="str">
        <x:f>IF(A95="","",IF(OR(C95="",H95=""),"Missing",IF(AND(ISNUMBER(C95),ISNUMBER(H95)),"OK","Invalid")))</x:f>
      </x:c>
    </x:row>
    <x:row r="96">
      <x:c r="A96" s="65"/>
      <x:c r="B96" s="65"/>
      <x:c r="C96" s="66"/>
      <x:c r="D96" s="66"/>
      <x:c r="E96" s="65"/>
      <x:c r="F96" s="67"/>
      <x:c r="G96" s="67"/>
      <x:c r="H96" s="66"/>
      <x:c r="I96" s="65"/>
      <x:c r="J96" s="65"/>
      <x:c r="K96" s="65"/>
      <x:c r="L96" s="68" t="str">
        <x:f>IF(A96="","",IF(AND(D96&lt;&gt;"",E96&lt;&gt;""),D96,C96))</x:f>
      </x:c>
      <x:c r="M96" s="69" t="str">
        <x:f>IF(A96="","",IF(I96&lt;&gt;"Yes","N/A",IF(OR(L96="",H96=""),"Missing",IF(H96&lt;=L96,1,0))))</x:f>
      </x:c>
      <x:c r="N96" s="69" t="str">
        <x:f>IF(A96="","",IF(I96&lt;&gt;"Yes","N/A",IF(NOT(AND(ISNUMBER(F96),ISNUMBER(G96))),"Missing",IF(G96&gt;=F96,1,0))))</x:f>
      </x:c>
      <x:c r="O96" s="69" t="str">
        <x:f>IF(A96="","",IF(OR(M96="N/A",N96="N/A"),"N/A",IF(OR(M96="Missing",N96="Missing"),"Missing",IF(AND(M96=1,N96=1),1,0))))</x:f>
      </x:c>
      <x:c r="P96" s="68" t="str">
        <x:f>IF(A96="","",IF(COUNTIF($A$7:$A$106,A96)&gt;1,"Duplicate","OK"))</x:f>
      </x:c>
      <x:c r="Q96" s="68" t="str">
        <x:f>IF(A96="","",IF(OR(C96="",H96=""),"Missing",IF(AND(ISNUMBER(C96),ISNUMBER(H96)),"OK","Invalid")))</x:f>
      </x:c>
    </x:row>
    <x:row r="97">
      <x:c r="A97" s="65"/>
      <x:c r="B97" s="65"/>
      <x:c r="C97" s="66"/>
      <x:c r="D97" s="66"/>
      <x:c r="E97" s="65"/>
      <x:c r="F97" s="67"/>
      <x:c r="G97" s="67"/>
      <x:c r="H97" s="66"/>
      <x:c r="I97" s="65"/>
      <x:c r="J97" s="65"/>
      <x:c r="K97" s="65"/>
      <x:c r="L97" s="68" t="str">
        <x:f>IF(A97="","",IF(AND(D97&lt;&gt;"",E97&lt;&gt;""),D97,C97))</x:f>
      </x:c>
      <x:c r="M97" s="69" t="str">
        <x:f>IF(A97="","",IF(I97&lt;&gt;"Yes","N/A",IF(OR(L97="",H97=""),"Missing",IF(H97&lt;=L97,1,0))))</x:f>
      </x:c>
      <x:c r="N97" s="69" t="str">
        <x:f>IF(A97="","",IF(I97&lt;&gt;"Yes","N/A",IF(NOT(AND(ISNUMBER(F97),ISNUMBER(G97))),"Missing",IF(G97&gt;=F97,1,0))))</x:f>
      </x:c>
      <x:c r="O97" s="69" t="str">
        <x:f>IF(A97="","",IF(OR(M97="N/A",N97="N/A"),"N/A",IF(OR(M97="Missing",N97="Missing"),"Missing",IF(AND(M97=1,N97=1),1,0))))</x:f>
      </x:c>
      <x:c r="P97" s="68" t="str">
        <x:f>IF(A97="","",IF(COUNTIF($A$7:$A$106,A97)&gt;1,"Duplicate","OK"))</x:f>
      </x:c>
      <x:c r="Q97" s="68" t="str">
        <x:f>IF(A97="","",IF(OR(C97="",H97=""),"Missing",IF(AND(ISNUMBER(C97),ISNUMBER(H97)),"OK","Invalid")))</x:f>
      </x:c>
    </x:row>
    <x:row r="98">
      <x:c r="A98" s="65"/>
      <x:c r="B98" s="65"/>
      <x:c r="C98" s="66"/>
      <x:c r="D98" s="66"/>
      <x:c r="E98" s="65"/>
      <x:c r="F98" s="67"/>
      <x:c r="G98" s="67"/>
      <x:c r="H98" s="66"/>
      <x:c r="I98" s="65"/>
      <x:c r="J98" s="65"/>
      <x:c r="K98" s="65"/>
      <x:c r="L98" s="68" t="str">
        <x:f>IF(A98="","",IF(AND(D98&lt;&gt;"",E98&lt;&gt;""),D98,C98))</x:f>
      </x:c>
      <x:c r="M98" s="69" t="str">
        <x:f>IF(A98="","",IF(I98&lt;&gt;"Yes","N/A",IF(OR(L98="",H98=""),"Missing",IF(H98&lt;=L98,1,0))))</x:f>
      </x:c>
      <x:c r="N98" s="69" t="str">
        <x:f>IF(A98="","",IF(I98&lt;&gt;"Yes","N/A",IF(NOT(AND(ISNUMBER(F98),ISNUMBER(G98))),"Missing",IF(G98&gt;=F98,1,0))))</x:f>
      </x:c>
      <x:c r="O98" s="69" t="str">
        <x:f>IF(A98="","",IF(OR(M98="N/A",N98="N/A"),"N/A",IF(OR(M98="Missing",N98="Missing"),"Missing",IF(AND(M98=1,N98=1),1,0))))</x:f>
      </x:c>
      <x:c r="P98" s="68" t="str">
        <x:f>IF(A98="","",IF(COUNTIF($A$7:$A$106,A98)&gt;1,"Duplicate","OK"))</x:f>
      </x:c>
      <x:c r="Q98" s="68" t="str">
        <x:f>IF(A98="","",IF(OR(C98="",H98=""),"Missing",IF(AND(ISNUMBER(C98),ISNUMBER(H98)),"OK","Invalid")))</x:f>
      </x:c>
    </x:row>
    <x:row r="99">
      <x:c r="A99" s="65"/>
      <x:c r="B99" s="65"/>
      <x:c r="C99" s="66"/>
      <x:c r="D99" s="66"/>
      <x:c r="E99" s="65"/>
      <x:c r="F99" s="67"/>
      <x:c r="G99" s="67"/>
      <x:c r="H99" s="66"/>
      <x:c r="I99" s="65"/>
      <x:c r="J99" s="65"/>
      <x:c r="K99" s="65"/>
      <x:c r="L99" s="68" t="str">
        <x:f>IF(A99="","",IF(AND(D99&lt;&gt;"",E99&lt;&gt;""),D99,C99))</x:f>
      </x:c>
      <x:c r="M99" s="69" t="str">
        <x:f>IF(A99="","",IF(I99&lt;&gt;"Yes","N/A",IF(OR(L99="",H99=""),"Missing",IF(H99&lt;=L99,1,0))))</x:f>
      </x:c>
      <x:c r="N99" s="69" t="str">
        <x:f>IF(A99="","",IF(I99&lt;&gt;"Yes","N/A",IF(NOT(AND(ISNUMBER(F99),ISNUMBER(G99))),"Missing",IF(G99&gt;=F99,1,0))))</x:f>
      </x:c>
      <x:c r="O99" s="69" t="str">
        <x:f>IF(A99="","",IF(OR(M99="N/A",N99="N/A"),"N/A",IF(OR(M99="Missing",N99="Missing"),"Missing",IF(AND(M99=1,N99=1),1,0))))</x:f>
      </x:c>
      <x:c r="P99" s="68" t="str">
        <x:f>IF(A99="","",IF(COUNTIF($A$7:$A$106,A99)&gt;1,"Duplicate","OK"))</x:f>
      </x:c>
      <x:c r="Q99" s="68" t="str">
        <x:f>IF(A99="","",IF(OR(C99="",H99=""),"Missing",IF(AND(ISNUMBER(C99),ISNUMBER(H99)),"OK","Invalid")))</x:f>
      </x:c>
    </x:row>
    <x:row r="100">
      <x:c r="A100" s="65"/>
      <x:c r="B100" s="65"/>
      <x:c r="C100" s="66"/>
      <x:c r="D100" s="66"/>
      <x:c r="E100" s="65"/>
      <x:c r="F100" s="67"/>
      <x:c r="G100" s="67"/>
      <x:c r="H100" s="66"/>
      <x:c r="I100" s="65"/>
      <x:c r="J100" s="65"/>
      <x:c r="K100" s="65"/>
      <x:c r="L100" s="68" t="str">
        <x:f>IF(A100="","",IF(AND(D100&lt;&gt;"",E100&lt;&gt;""),D100,C100))</x:f>
      </x:c>
      <x:c r="M100" s="69" t="str">
        <x:f>IF(A100="","",IF(I100&lt;&gt;"Yes","N/A",IF(OR(L100="",H100=""),"Missing",IF(H100&lt;=L100,1,0))))</x:f>
      </x:c>
      <x:c r="N100" s="69" t="str">
        <x:f>IF(A100="","",IF(I100&lt;&gt;"Yes","N/A",IF(NOT(AND(ISNUMBER(F100),ISNUMBER(G100))),"Missing",IF(G100&gt;=F100,1,0))))</x:f>
      </x:c>
      <x:c r="O100" s="69" t="str">
        <x:f>IF(A100="","",IF(OR(M100="N/A",N100="N/A"),"N/A",IF(OR(M100="Missing",N100="Missing"),"Missing",IF(AND(M100=1,N100=1),1,0))))</x:f>
      </x:c>
      <x:c r="P100" s="68" t="str">
        <x:f>IF(A100="","",IF(COUNTIF($A$7:$A$106,A100)&gt;1,"Duplicate","OK"))</x:f>
      </x:c>
      <x:c r="Q100" s="68" t="str">
        <x:f>IF(A100="","",IF(OR(C100="",H100=""),"Missing",IF(AND(ISNUMBER(C100),ISNUMBER(H100)),"OK","Invalid")))</x:f>
      </x:c>
    </x:row>
    <x:row r="101">
      <x:c r="A101" s="65"/>
      <x:c r="B101" s="65"/>
      <x:c r="C101" s="66"/>
      <x:c r="D101" s="66"/>
      <x:c r="E101" s="65"/>
      <x:c r="F101" s="67"/>
      <x:c r="G101" s="67"/>
      <x:c r="H101" s="66"/>
      <x:c r="I101" s="65"/>
      <x:c r="J101" s="65"/>
      <x:c r="K101" s="65"/>
      <x:c r="L101" s="68" t="str">
        <x:f>IF(A101="","",IF(AND(D101&lt;&gt;"",E101&lt;&gt;""),D101,C101))</x:f>
      </x:c>
      <x:c r="M101" s="69" t="str">
        <x:f>IF(A101="","",IF(I101&lt;&gt;"Yes","N/A",IF(OR(L101="",H101=""),"Missing",IF(H101&lt;=L101,1,0))))</x:f>
      </x:c>
      <x:c r="N101" s="69" t="str">
        <x:f>IF(A101="","",IF(I101&lt;&gt;"Yes","N/A",IF(NOT(AND(ISNUMBER(F101),ISNUMBER(G101))),"Missing",IF(G101&gt;=F101,1,0))))</x:f>
      </x:c>
      <x:c r="O101" s="69" t="str">
        <x:f>IF(A101="","",IF(OR(M101="N/A",N101="N/A"),"N/A",IF(OR(M101="Missing",N101="Missing"),"Missing",IF(AND(M101=1,N101=1),1,0))))</x:f>
      </x:c>
      <x:c r="P101" s="68" t="str">
        <x:f>IF(A101="","",IF(COUNTIF($A$7:$A$106,A101)&gt;1,"Duplicate","OK"))</x:f>
      </x:c>
      <x:c r="Q101" s="68" t="str">
        <x:f>IF(A101="","",IF(OR(C101="",H101=""),"Missing",IF(AND(ISNUMBER(C101),ISNUMBER(H101)),"OK","Invalid")))</x:f>
      </x:c>
    </x:row>
    <x:row r="102">
      <x:c r="A102" s="65"/>
      <x:c r="B102" s="65"/>
      <x:c r="C102" s="66"/>
      <x:c r="D102" s="66"/>
      <x:c r="E102" s="65"/>
      <x:c r="F102" s="67"/>
      <x:c r="G102" s="67"/>
      <x:c r="H102" s="66"/>
      <x:c r="I102" s="65"/>
      <x:c r="J102" s="65"/>
      <x:c r="K102" s="65"/>
      <x:c r="L102" s="68" t="str">
        <x:f>IF(A102="","",IF(AND(D102&lt;&gt;"",E102&lt;&gt;""),D102,C102))</x:f>
      </x:c>
      <x:c r="M102" s="69" t="str">
        <x:f>IF(A102="","",IF(I102&lt;&gt;"Yes","N/A",IF(OR(L102="",H102=""),"Missing",IF(H102&lt;=L102,1,0))))</x:f>
      </x:c>
      <x:c r="N102" s="69" t="str">
        <x:f>IF(A102="","",IF(I102&lt;&gt;"Yes","N/A",IF(NOT(AND(ISNUMBER(F102),ISNUMBER(G102))),"Missing",IF(G102&gt;=F102,1,0))))</x:f>
      </x:c>
      <x:c r="O102" s="69" t="str">
        <x:f>IF(A102="","",IF(OR(M102="N/A",N102="N/A"),"N/A",IF(OR(M102="Missing",N102="Missing"),"Missing",IF(AND(M102=1,N102=1),1,0))))</x:f>
      </x:c>
      <x:c r="P102" s="68" t="str">
        <x:f>IF(A102="","",IF(COUNTIF($A$7:$A$106,A102)&gt;1,"Duplicate","OK"))</x:f>
      </x:c>
      <x:c r="Q102" s="68" t="str">
        <x:f>IF(A102="","",IF(OR(C102="",H102=""),"Missing",IF(AND(ISNUMBER(C102),ISNUMBER(H102)),"OK","Invalid")))</x:f>
      </x:c>
    </x:row>
    <x:row r="103">
      <x:c r="A103" s="65"/>
      <x:c r="B103" s="65"/>
      <x:c r="C103" s="66"/>
      <x:c r="D103" s="66"/>
      <x:c r="E103" s="65"/>
      <x:c r="F103" s="67"/>
      <x:c r="G103" s="67"/>
      <x:c r="H103" s="66"/>
      <x:c r="I103" s="65"/>
      <x:c r="J103" s="65"/>
      <x:c r="K103" s="65"/>
      <x:c r="L103" s="68" t="str">
        <x:f>IF(A103="","",IF(AND(D103&lt;&gt;"",E103&lt;&gt;""),D103,C103))</x:f>
      </x:c>
      <x:c r="M103" s="69" t="str">
        <x:f>IF(A103="","",IF(I103&lt;&gt;"Yes","N/A",IF(OR(L103="",H103=""),"Missing",IF(H103&lt;=L103,1,0))))</x:f>
      </x:c>
      <x:c r="N103" s="69" t="str">
        <x:f>IF(A103="","",IF(I103&lt;&gt;"Yes","N/A",IF(NOT(AND(ISNUMBER(F103),ISNUMBER(G103))),"Missing",IF(G103&gt;=F103,1,0))))</x:f>
      </x:c>
      <x:c r="O103" s="69" t="str">
        <x:f>IF(A103="","",IF(OR(M103="N/A",N103="N/A"),"N/A",IF(OR(M103="Missing",N103="Missing"),"Missing",IF(AND(M103=1,N103=1),1,0))))</x:f>
      </x:c>
      <x:c r="P103" s="68" t="str">
        <x:f>IF(A103="","",IF(COUNTIF($A$7:$A$106,A103)&gt;1,"Duplicate","OK"))</x:f>
      </x:c>
      <x:c r="Q103" s="68" t="str">
        <x:f>IF(A103="","",IF(OR(C103="",H103=""),"Missing",IF(AND(ISNUMBER(C103),ISNUMBER(H103)),"OK","Invalid")))</x:f>
      </x:c>
    </x:row>
    <x:row r="104">
      <x:c r="A104" s="65"/>
      <x:c r="B104" s="65"/>
      <x:c r="C104" s="66"/>
      <x:c r="D104" s="66"/>
      <x:c r="E104" s="65"/>
      <x:c r="F104" s="67"/>
      <x:c r="G104" s="67"/>
      <x:c r="H104" s="66"/>
      <x:c r="I104" s="65"/>
      <x:c r="J104" s="65"/>
      <x:c r="K104" s="65"/>
      <x:c r="L104" s="68" t="str">
        <x:f>IF(A104="","",IF(AND(D104&lt;&gt;"",E104&lt;&gt;""),D104,C104))</x:f>
      </x:c>
      <x:c r="M104" s="69" t="str">
        <x:f>IF(A104="","",IF(I104&lt;&gt;"Yes","N/A",IF(OR(L104="",H104=""),"Missing",IF(H104&lt;=L104,1,0))))</x:f>
      </x:c>
      <x:c r="N104" s="69" t="str">
        <x:f>IF(A104="","",IF(I104&lt;&gt;"Yes","N/A",IF(NOT(AND(ISNUMBER(F104),ISNUMBER(G104))),"Missing",IF(G104&gt;=F104,1,0))))</x:f>
      </x:c>
      <x:c r="O104" s="69" t="str">
        <x:f>IF(A104="","",IF(OR(M104="N/A",N104="N/A"),"N/A",IF(OR(M104="Missing",N104="Missing"),"Missing",IF(AND(M104=1,N104=1),1,0))))</x:f>
      </x:c>
      <x:c r="P104" s="68" t="str">
        <x:f>IF(A104="","",IF(COUNTIF($A$7:$A$106,A104)&gt;1,"Duplicate","OK"))</x:f>
      </x:c>
      <x:c r="Q104" s="68" t="str">
        <x:f>IF(A104="","",IF(OR(C104="",H104=""),"Missing",IF(AND(ISNUMBER(C104),ISNUMBER(H104)),"OK","Invalid")))</x:f>
      </x:c>
    </x:row>
    <x:row r="105">
      <x:c r="A105" s="65"/>
      <x:c r="B105" s="65"/>
      <x:c r="C105" s="66"/>
      <x:c r="D105" s="66"/>
      <x:c r="E105" s="65"/>
      <x:c r="F105" s="67"/>
      <x:c r="G105" s="67"/>
      <x:c r="H105" s="66"/>
      <x:c r="I105" s="65"/>
      <x:c r="J105" s="65"/>
      <x:c r="K105" s="65"/>
      <x:c r="L105" s="68" t="str">
        <x:f>IF(A105="","",IF(AND(D105&lt;&gt;"",E105&lt;&gt;""),D105,C105))</x:f>
      </x:c>
      <x:c r="M105" s="69" t="str">
        <x:f>IF(A105="","",IF(I105&lt;&gt;"Yes","N/A",IF(OR(L105="",H105=""),"Missing",IF(H105&lt;=L105,1,0))))</x:f>
      </x:c>
      <x:c r="N105" s="69" t="str">
        <x:f>IF(A105="","",IF(I105&lt;&gt;"Yes","N/A",IF(NOT(AND(ISNUMBER(F105),ISNUMBER(G105))),"Missing",IF(G105&gt;=F105,1,0))))</x:f>
      </x:c>
      <x:c r="O105" s="69" t="str">
        <x:f>IF(A105="","",IF(OR(M105="N/A",N105="N/A"),"N/A",IF(OR(M105="Missing",N105="Missing"),"Missing",IF(AND(M105=1,N105=1),1,0))))</x:f>
      </x:c>
      <x:c r="P105" s="68" t="str">
        <x:f>IF(A105="","",IF(COUNTIF($A$7:$A$106,A105)&gt;1,"Duplicate","OK"))</x:f>
      </x:c>
      <x:c r="Q105" s="68" t="str">
        <x:f>IF(A105="","",IF(OR(C105="",H105=""),"Missing",IF(AND(ISNUMBER(C105),ISNUMBER(H105)),"OK","Invalid")))</x:f>
      </x:c>
    </x:row>
    <x:row r="106">
      <x:c r="A106" s="65"/>
      <x:c r="B106" s="65"/>
      <x:c r="C106" s="66"/>
      <x:c r="D106" s="66"/>
      <x:c r="E106" s="65"/>
      <x:c r="F106" s="67"/>
      <x:c r="G106" s="67"/>
      <x:c r="H106" s="66"/>
      <x:c r="I106" s="65"/>
      <x:c r="J106" s="65"/>
      <x:c r="K106" s="65"/>
      <x:c r="L106" s="68" t="str">
        <x:f>IF(A106="","",IF(AND(D106&lt;&gt;"",E106&lt;&gt;""),D106,C106))</x:f>
      </x:c>
      <x:c r="M106" s="69" t="str">
        <x:f>IF(A106="","",IF(I106&lt;&gt;"Yes","N/A",IF(OR(L106="",H106=""),"Missing",IF(H106&lt;=L106,1,0))))</x:f>
      </x:c>
      <x:c r="N106" s="69" t="str">
        <x:f>IF(A106="","",IF(I106&lt;&gt;"Yes","N/A",IF(NOT(AND(ISNUMBER(F106),ISNUMBER(G106))),"Missing",IF(G106&gt;=F106,1,0))))</x:f>
      </x:c>
      <x:c r="O106" s="69" t="str">
        <x:f>IF(A106="","",IF(OR(M106="N/A",N106="N/A"),"N/A",IF(OR(M106="Missing",N106="Missing"),"Missing",IF(AND(M106=1,N106=1),1,0))))</x:f>
      </x:c>
      <x:c r="P106" s="68" t="str">
        <x:f>IF(A106="","",IF(COUNTIF($A$7:$A$106,A106)&gt;1,"Duplicate","OK"))</x:f>
      </x:c>
      <x:c r="Q106" s="68" t="str">
        <x:f>IF(A106="","",IF(OR(C106="",H106=""),"Missing",IF(AND(ISNUMBER(C106),ISNUMBER(H106)),"OK","Invalid")))</x:f>
      </x:c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</x:sheetData>
  <x:mergeCells>
    <x:mergeCell ref="B2:Q2"/>
    <x:mergeCell ref="B4:Q4"/>
  </x:mergeCells>
  <x:conditionalFormatting sqref="P7:Q106">
    <x:cfRule type="containsText" dxfId="0" priority="1" operator="containsText" text="Missing"/>
    <x:cfRule type="containsText" dxfId="1" priority="2" operator="containsText" text="Duplicate"/>
  </x:conditionalFormatting>
  <x:dataValidations count="1">
    <x:dataValidation type="list" sqref="I7:I106">
      <x:formula1>"Yes,No"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2" hidden="0" customWidth="1"/>
    <x:col min="7" max="7" width="32" hidden="0" customWidth="1"/>
    <x:col min="8" max="8" width="18" hidden="0" customWidth="1"/>
    <x:col min="9" max="9" width="18" hidden="0" customWidth="1"/>
    <x:col min="10" max="10" width="2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"/>
      <x:c r="B2" s="2" t="str">
        <x:v>Corporate Gift Supplier OTIF Scorecard 2027</x:v>
      </x:c>
      <x:c r="C2" s="2"/>
      <x:c r="D2" s="2"/>
      <x:c r="E2" s="2"/>
      <x:c r="F2" s="2"/>
      <x:c r="G2" s="2"/>
      <x:c r="H2" s="2"/>
      <x:c r="I2" s="2"/>
      <x:c r="J2" s="2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74" t="str">
        <x:v>Exception ID</x:v>
      </x:c>
      <x:c r="B6" s="74" t="str">
        <x:v>PO line ID</x:v>
      </x:c>
      <x:c r="C6" s="74" t="str">
        <x:v>Issue type</x:v>
      </x:c>
      <x:c r="D6" s="74" t="str">
        <x:v>Raised on</x:v>
      </x:c>
      <x:c r="E6" s="74" t="str">
        <x:v>Owner</x:v>
      </x:c>
      <x:c r="F6" s="74" t="str">
        <x:v>Evidence URI</x:v>
      </x:c>
      <x:c r="G6" s="74" t="str">
        <x:v>Decision</x:v>
      </x:c>
      <x:c r="H6" s="74" t="str">
        <x:v>Approved by</x:v>
      </x:c>
      <x:c r="I6" s="74" t="str">
        <x:v>Resolved on</x:v>
      </x:c>
      <x:c r="J6" s="74" t="str">
        <x:v>Notes</x:v>
      </x:c>
      <x:c r="K6" s="1"/>
      <x:c r="L6" s="1"/>
      <x:c r="M6" s="1"/>
      <x:c r="N6" s="1"/>
      <x:c r="O6" s="1"/>
      <x:c r="P6" s="1"/>
      <x:c r="Q6" s="1"/>
    </x:row>
    <x:row r="7">
      <x:c r="A7" s="75" t="str">
        <x:v>EX-001</x:v>
      </x:c>
      <x:c r="B7" s="75" t="str">
        <x:v>PO-1001-1</x:v>
      </x:c>
      <x:c r="C7" s="75" t="str">
        <x:v>Rejected units</x:v>
      </x:c>
      <x:c r="D7" s="76" t="d">
        <x:v>2026-10-01T00:00:00.000Z</x:v>
      </x:c>
      <x:c r="E7" s="75" t="str">
        <x:v>Receiving</x:v>
      </x:c>
      <x:c r="F7" s="75" t="str">
        <x:v>https://example.com/inspection/1001</x:v>
      </x:c>
      <x:c r="G7" s="75" t="str">
        <x:v>Keep accepted quantity at 490</x:v>
      </x:c>
      <x:c r="H7" s="75" t="str">
        <x:v>Procurement lead</x:v>
      </x:c>
      <x:c r="I7" s="76" t="d">
        <x:v>2026-10-02T00:00:00.000Z</x:v>
      </x:c>
      <x:c r="J7" s="75" t="str">
        <x:v>Hypothetical test case</x:v>
      </x:c>
      <x:c r="K7" s="1"/>
      <x:c r="L7" s="1"/>
      <x:c r="M7" s="1"/>
      <x:c r="N7" s="1"/>
      <x:c r="O7" s="1"/>
      <x:c r="P7" s="1"/>
      <x:c r="Q7" s="1"/>
    </x:row>
    <x:row r="8">
      <x:c r="A8" s="75" t="str">
        <x:v>EX-002</x:v>
      </x:c>
      <x:c r="B8" s="75" t="str">
        <x:v>PO-1004-1</x:v>
      </x:c>
      <x:c r="C8" s="75" t="str">
        <x:v>Clock dispute</x:v>
      </x:c>
      <x:c r="D8" s="76" t="d">
        <x:v>2026-10-05T00:00:00.000Z</x:v>
      </x:c>
      <x:c r="E8" s="75" t="str">
        <x:v>Operations</x:v>
      </x:c>
      <x:c r="F8" s="75" t="str">
        <x:v>https://example.com/site-window/1004</x:v>
      </x:c>
      <x:c r="G8" s="75" t="str">
        <x:v>Receipt clock controls; record miss</x:v>
      </x:c>
      <x:c r="H8" s="75" t="str">
        <x:v>Operations lead</x:v>
      </x:c>
      <x:c r="I8" s="76" t="d">
        <x:v>2026-10-06T00:00:00.000Z</x:v>
      </x:c>
      <x:c r="J8" s="75" t="str">
        <x:v>Hypothetical test case</x:v>
      </x:c>
      <x:c r="K8" s="1"/>
      <x:c r="L8" s="1"/>
      <x:c r="M8" s="1"/>
      <x:c r="N8" s="1"/>
      <x:c r="O8" s="1"/>
      <x:c r="P8" s="1"/>
      <x:c r="Q8" s="1"/>
    </x:row>
    <x:row r="9">
      <x:c r="A9" s="75" t="str">
        <x:v>EX-003</x:v>
      </x:c>
      <x:c r="B9" s="75" t="str">
        <x:v>PO-1005-1</x:v>
      </x:c>
      <x:c r="C9" s="75" t="str">
        <x:v>Unapproved revision</x:v>
      </x:c>
      <x:c r="D9" s="76" t="d">
        <x:v>2026-10-09T00:00:00.000Z</x:v>
      </x:c>
      <x:c r="E9" s="75" t="str">
        <x:v>Procurement</x:v>
      </x:c>
      <x:c r="F9" s="75" t="str">
        <x:v>https://example.com/change/1005</x:v>
      </x:c>
      <x:c r="G9" s="75" t="str">
        <x:v>Use original promise until approval exists</x:v>
      </x:c>
      <x:c r="H9" s="75" t="str">
        <x:v>Procurement lead</x:v>
      </x:c>
      <x:c r="I9" s="76"/>
      <x:c r="J9" s="75" t="str">
        <x:v>Open</x:v>
      </x:c>
      <x:c r="K9" s="1"/>
      <x:c r="L9" s="1"/>
      <x:c r="M9" s="1"/>
      <x:c r="N9" s="1"/>
      <x:c r="O9" s="1"/>
      <x:c r="P9" s="1"/>
      <x:c r="Q9" s="1"/>
    </x:row>
    <x:row r="10">
      <x:c r="A10" s="75"/>
      <x:c r="B10" s="75"/>
      <x:c r="C10" s="75"/>
      <x:c r="D10" s="76"/>
      <x:c r="E10" s="75"/>
      <x:c r="F10" s="75"/>
      <x:c r="G10" s="75"/>
      <x:c r="H10" s="75"/>
      <x:c r="I10" s="76"/>
      <x:c r="J10" s="75"/>
      <x:c r="K10" s="1"/>
      <x:c r="L10" s="1"/>
      <x:c r="M10" s="1"/>
      <x:c r="N10" s="1"/>
      <x:c r="O10" s="1"/>
      <x:c r="P10" s="1"/>
      <x:c r="Q10" s="1"/>
    </x:row>
    <x:row r="11">
      <x:c r="A11" s="75"/>
      <x:c r="B11" s="75"/>
      <x:c r="C11" s="75"/>
      <x:c r="D11" s="76"/>
      <x:c r="E11" s="75"/>
      <x:c r="F11" s="75"/>
      <x:c r="G11" s="75"/>
      <x:c r="H11" s="75"/>
      <x:c r="I11" s="76"/>
      <x:c r="J11" s="75"/>
      <x:c r="K11" s="1"/>
      <x:c r="L11" s="1"/>
      <x:c r="M11" s="1"/>
      <x:c r="N11" s="1"/>
      <x:c r="O11" s="1"/>
      <x:c r="P11" s="1"/>
      <x:c r="Q11" s="1"/>
    </x:row>
    <x:row r="12">
      <x:c r="A12" s="75"/>
      <x:c r="B12" s="75"/>
      <x:c r="C12" s="75"/>
      <x:c r="D12" s="76"/>
      <x:c r="E12" s="75"/>
      <x:c r="F12" s="75"/>
      <x:c r="G12" s="75"/>
      <x:c r="H12" s="75"/>
      <x:c r="I12" s="76"/>
      <x:c r="J12" s="75"/>
      <x:c r="K12" s="1"/>
      <x:c r="L12" s="1"/>
      <x:c r="M12" s="1"/>
      <x:c r="N12" s="1"/>
      <x:c r="O12" s="1"/>
      <x:c r="P12" s="1"/>
      <x:c r="Q12" s="1"/>
    </x:row>
    <x:row r="13">
      <x:c r="A13" s="75"/>
      <x:c r="B13" s="75"/>
      <x:c r="C13" s="75"/>
      <x:c r="D13" s="76"/>
      <x:c r="E13" s="75"/>
      <x:c r="F13" s="75"/>
      <x:c r="G13" s="75"/>
      <x:c r="H13" s="75"/>
      <x:c r="I13" s="76"/>
      <x:c r="J13" s="75"/>
      <x:c r="K13" s="1"/>
      <x:c r="L13" s="1"/>
      <x:c r="M13" s="1"/>
      <x:c r="N13" s="1"/>
      <x:c r="O13" s="1"/>
      <x:c r="P13" s="1"/>
      <x:c r="Q13" s="1"/>
    </x:row>
    <x:row r="14">
      <x:c r="A14" s="75"/>
      <x:c r="B14" s="75"/>
      <x:c r="C14" s="75"/>
      <x:c r="D14" s="76"/>
      <x:c r="E14" s="75"/>
      <x:c r="F14" s="75"/>
      <x:c r="G14" s="75"/>
      <x:c r="H14" s="75"/>
      <x:c r="I14" s="76"/>
      <x:c r="J14" s="75"/>
      <x:c r="K14" s="1"/>
      <x:c r="L14" s="1"/>
      <x:c r="M14" s="1"/>
      <x:c r="N14" s="1"/>
      <x:c r="O14" s="1"/>
      <x:c r="P14" s="1"/>
      <x:c r="Q14" s="1"/>
    </x:row>
    <x:row r="15">
      <x:c r="A15" s="75"/>
      <x:c r="B15" s="75"/>
      <x:c r="C15" s="75"/>
      <x:c r="D15" s="76"/>
      <x:c r="E15" s="75"/>
      <x:c r="F15" s="75"/>
      <x:c r="G15" s="75"/>
      <x:c r="H15" s="75"/>
      <x:c r="I15" s="76"/>
      <x:c r="J15" s="75"/>
      <x:c r="K15" s="1"/>
      <x:c r="L15" s="1"/>
      <x:c r="M15" s="1"/>
      <x:c r="N15" s="1"/>
      <x:c r="O15" s="1"/>
      <x:c r="P15" s="1"/>
      <x:c r="Q15" s="1"/>
    </x:row>
    <x:row r="16">
      <x:c r="A16" s="75"/>
      <x:c r="B16" s="75"/>
      <x:c r="C16" s="75"/>
      <x:c r="D16" s="76"/>
      <x:c r="E16" s="75"/>
      <x:c r="F16" s="75"/>
      <x:c r="G16" s="75"/>
      <x:c r="H16" s="75"/>
      <x:c r="I16" s="76"/>
      <x:c r="J16" s="75"/>
      <x:c r="K16" s="1"/>
      <x:c r="L16" s="1"/>
      <x:c r="M16" s="1"/>
      <x:c r="N16" s="1"/>
      <x:c r="O16" s="1"/>
      <x:c r="P16" s="1"/>
      <x:c r="Q16" s="1"/>
    </x:row>
    <x:row r="17">
      <x:c r="A17" s="75"/>
      <x:c r="B17" s="75"/>
      <x:c r="C17" s="75"/>
      <x:c r="D17" s="76"/>
      <x:c r="E17" s="75"/>
      <x:c r="F17" s="75"/>
      <x:c r="G17" s="75"/>
      <x:c r="H17" s="75"/>
      <x:c r="I17" s="76"/>
      <x:c r="J17" s="75"/>
      <x:c r="K17" s="1"/>
      <x:c r="L17" s="1"/>
      <x:c r="M17" s="1"/>
      <x:c r="N17" s="1"/>
      <x:c r="O17" s="1"/>
      <x:c r="P17" s="1"/>
      <x:c r="Q17" s="1"/>
    </x:row>
    <x:row r="18">
      <x:c r="A18" s="75"/>
      <x:c r="B18" s="75"/>
      <x:c r="C18" s="75"/>
      <x:c r="D18" s="76"/>
      <x:c r="E18" s="75"/>
      <x:c r="F18" s="75"/>
      <x:c r="G18" s="75"/>
      <x:c r="H18" s="75"/>
      <x:c r="I18" s="76"/>
      <x:c r="J18" s="75"/>
      <x:c r="K18" s="1"/>
      <x:c r="L18" s="1"/>
      <x:c r="M18" s="1"/>
      <x:c r="N18" s="1"/>
      <x:c r="O18" s="1"/>
      <x:c r="P18" s="1"/>
      <x:c r="Q18" s="1"/>
    </x:row>
    <x:row r="19">
      <x:c r="A19" s="75"/>
      <x:c r="B19" s="75"/>
      <x:c r="C19" s="75"/>
      <x:c r="D19" s="76"/>
      <x:c r="E19" s="75"/>
      <x:c r="F19" s="75"/>
      <x:c r="G19" s="75"/>
      <x:c r="H19" s="75"/>
      <x:c r="I19" s="76"/>
      <x:c r="J19" s="75"/>
      <x:c r="K19" s="1"/>
      <x:c r="L19" s="1"/>
      <x:c r="M19" s="1"/>
      <x:c r="N19" s="1"/>
      <x:c r="O19" s="1"/>
      <x:c r="P19" s="1"/>
      <x:c r="Q19" s="1"/>
    </x:row>
    <x:row r="20">
      <x:c r="A20" s="75"/>
      <x:c r="B20" s="75"/>
      <x:c r="C20" s="75"/>
      <x:c r="D20" s="76"/>
      <x:c r="E20" s="75"/>
      <x:c r="F20" s="75"/>
      <x:c r="G20" s="75"/>
      <x:c r="H20" s="75"/>
      <x:c r="I20" s="76"/>
      <x:c r="J20" s="75"/>
      <x:c r="K20" s="1"/>
      <x:c r="L20" s="1"/>
      <x:c r="M20" s="1"/>
      <x:c r="N20" s="1"/>
      <x:c r="O20" s="1"/>
      <x:c r="P20" s="1"/>
      <x:c r="Q20" s="1"/>
    </x:row>
    <x:row r="21">
      <x:c r="A21" s="75"/>
      <x:c r="B21" s="75"/>
      <x:c r="C21" s="75"/>
      <x:c r="D21" s="76"/>
      <x:c r="E21" s="75"/>
      <x:c r="F21" s="75"/>
      <x:c r="G21" s="75"/>
      <x:c r="H21" s="75"/>
      <x:c r="I21" s="76"/>
      <x:c r="J21" s="75"/>
      <x:c r="K21" s="1"/>
      <x:c r="L21" s="1"/>
      <x:c r="M21" s="1"/>
      <x:c r="N21" s="1"/>
      <x:c r="O21" s="1"/>
      <x:c r="P21" s="1"/>
      <x:c r="Q21" s="1"/>
    </x:row>
    <x:row r="22">
      <x:c r="A22" s="75"/>
      <x:c r="B22" s="75"/>
      <x:c r="C22" s="75"/>
      <x:c r="D22" s="76"/>
      <x:c r="E22" s="75"/>
      <x:c r="F22" s="75"/>
      <x:c r="G22" s="75"/>
      <x:c r="H22" s="75"/>
      <x:c r="I22" s="76"/>
      <x:c r="J22" s="75"/>
      <x:c r="K22" s="1"/>
      <x:c r="L22" s="1"/>
      <x:c r="M22" s="1"/>
      <x:c r="N22" s="1"/>
      <x:c r="O22" s="1"/>
      <x:c r="P22" s="1"/>
      <x:c r="Q22" s="1"/>
    </x:row>
    <x:row r="23">
      <x:c r="A23" s="75"/>
      <x:c r="B23" s="75"/>
      <x:c r="C23" s="75"/>
      <x:c r="D23" s="76"/>
      <x:c r="E23" s="75"/>
      <x:c r="F23" s="75"/>
      <x:c r="G23" s="75"/>
      <x:c r="H23" s="75"/>
      <x:c r="I23" s="76"/>
      <x:c r="J23" s="75"/>
      <x:c r="K23" s="1"/>
      <x:c r="L23" s="1"/>
      <x:c r="M23" s="1"/>
      <x:c r="N23" s="1"/>
      <x:c r="O23" s="1"/>
      <x:c r="P23" s="1"/>
      <x:c r="Q23" s="1"/>
    </x:row>
    <x:row r="24">
      <x:c r="A24" s="75"/>
      <x:c r="B24" s="75"/>
      <x:c r="C24" s="75"/>
      <x:c r="D24" s="76"/>
      <x:c r="E24" s="75"/>
      <x:c r="F24" s="75"/>
      <x:c r="G24" s="75"/>
      <x:c r="H24" s="75"/>
      <x:c r="I24" s="76"/>
      <x:c r="J24" s="75"/>
      <x:c r="K24" s="1"/>
      <x:c r="L24" s="1"/>
      <x:c r="M24" s="1"/>
      <x:c r="N24" s="1"/>
      <x:c r="O24" s="1"/>
      <x:c r="P24" s="1"/>
      <x:c r="Q24" s="1"/>
    </x:row>
    <x:row r="25">
      <x:c r="A25" s="75"/>
      <x:c r="B25" s="75"/>
      <x:c r="C25" s="75"/>
      <x:c r="D25" s="76"/>
      <x:c r="E25" s="75"/>
      <x:c r="F25" s="75"/>
      <x:c r="G25" s="75"/>
      <x:c r="H25" s="75"/>
      <x:c r="I25" s="76"/>
      <x:c r="J25" s="75"/>
      <x:c r="K25" s="1"/>
      <x:c r="L25" s="1"/>
      <x:c r="M25" s="1"/>
      <x:c r="N25" s="1"/>
      <x:c r="O25" s="1"/>
      <x:c r="P25" s="1"/>
      <x:c r="Q25" s="1"/>
    </x:row>
    <x:row r="26">
      <x:c r="A26" s="75"/>
      <x:c r="B26" s="75"/>
      <x:c r="C26" s="75"/>
      <x:c r="D26" s="76"/>
      <x:c r="E26" s="75"/>
      <x:c r="F26" s="75"/>
      <x:c r="G26" s="75"/>
      <x:c r="H26" s="75"/>
      <x:c r="I26" s="76"/>
      <x:c r="J26" s="75"/>
      <x:c r="K26" s="1"/>
      <x:c r="L26" s="1"/>
      <x:c r="M26" s="1"/>
      <x:c r="N26" s="1"/>
      <x:c r="O26" s="1"/>
      <x:c r="P26" s="1"/>
      <x:c r="Q26" s="1"/>
    </x:row>
    <x:row r="27">
      <x:c r="A27" s="75"/>
      <x:c r="B27" s="75"/>
      <x:c r="C27" s="75"/>
      <x:c r="D27" s="76"/>
      <x:c r="E27" s="75"/>
      <x:c r="F27" s="75"/>
      <x:c r="G27" s="75"/>
      <x:c r="H27" s="75"/>
      <x:c r="I27" s="76"/>
      <x:c r="J27" s="75"/>
      <x:c r="K27" s="1"/>
      <x:c r="L27" s="1"/>
      <x:c r="M27" s="1"/>
      <x:c r="N27" s="1"/>
      <x:c r="O27" s="1"/>
      <x:c r="P27" s="1"/>
      <x:c r="Q27" s="1"/>
    </x:row>
    <x:row r="28">
      <x:c r="A28" s="75"/>
      <x:c r="B28" s="75"/>
      <x:c r="C28" s="75"/>
      <x:c r="D28" s="76"/>
      <x:c r="E28" s="75"/>
      <x:c r="F28" s="75"/>
      <x:c r="G28" s="75"/>
      <x:c r="H28" s="75"/>
      <x:c r="I28" s="76"/>
      <x:c r="J28" s="75"/>
      <x:c r="K28" s="1"/>
      <x:c r="L28" s="1"/>
      <x:c r="M28" s="1"/>
      <x:c r="N28" s="1"/>
      <x:c r="O28" s="1"/>
      <x:c r="P28" s="1"/>
      <x:c r="Q28" s="1"/>
    </x:row>
    <x:row r="29">
      <x:c r="A29" s="75"/>
      <x:c r="B29" s="75"/>
      <x:c r="C29" s="75"/>
      <x:c r="D29" s="76"/>
      <x:c r="E29" s="75"/>
      <x:c r="F29" s="75"/>
      <x:c r="G29" s="75"/>
      <x:c r="H29" s="75"/>
      <x:c r="I29" s="76"/>
      <x:c r="J29" s="75"/>
      <x:c r="K29" s="1"/>
      <x:c r="L29" s="1"/>
      <x:c r="M29" s="1"/>
      <x:c r="N29" s="1"/>
      <x:c r="O29" s="1"/>
      <x:c r="P29" s="1"/>
      <x:c r="Q29" s="1"/>
    </x:row>
    <x:row r="30">
      <x:c r="A30" s="75"/>
      <x:c r="B30" s="75"/>
      <x:c r="C30" s="75"/>
      <x:c r="D30" s="76"/>
      <x:c r="E30" s="75"/>
      <x:c r="F30" s="75"/>
      <x:c r="G30" s="75"/>
      <x:c r="H30" s="75"/>
      <x:c r="I30" s="76"/>
      <x:c r="J30" s="75"/>
      <x:c r="K30" s="1"/>
      <x:c r="L30" s="1"/>
      <x:c r="M30" s="1"/>
      <x:c r="N30" s="1"/>
      <x:c r="O30" s="1"/>
      <x:c r="P30" s="1"/>
      <x:c r="Q30" s="1"/>
    </x:row>
    <x:row r="31">
      <x:c r="A31" s="75"/>
      <x:c r="B31" s="75"/>
      <x:c r="C31" s="75"/>
      <x:c r="D31" s="76"/>
      <x:c r="E31" s="75"/>
      <x:c r="F31" s="75"/>
      <x:c r="G31" s="75"/>
      <x:c r="H31" s="75"/>
      <x:c r="I31" s="76"/>
      <x:c r="J31" s="75"/>
      <x:c r="K31" s="1"/>
      <x:c r="L31" s="1"/>
      <x:c r="M31" s="1"/>
      <x:c r="N31" s="1"/>
      <x:c r="O31" s="1"/>
      <x:c r="P31" s="1"/>
      <x:c r="Q31" s="1"/>
    </x:row>
    <x:row r="32">
      <x:c r="A32" s="75"/>
      <x:c r="B32" s="75"/>
      <x:c r="C32" s="75"/>
      <x:c r="D32" s="76"/>
      <x:c r="E32" s="75"/>
      <x:c r="F32" s="75"/>
      <x:c r="G32" s="75"/>
      <x:c r="H32" s="75"/>
      <x:c r="I32" s="76"/>
      <x:c r="J32" s="75"/>
      <x:c r="K32" s="1"/>
      <x:c r="L32" s="1"/>
      <x:c r="M32" s="1"/>
      <x:c r="N32" s="1"/>
      <x:c r="O32" s="1"/>
      <x:c r="P32" s="1"/>
      <x:c r="Q32" s="1"/>
    </x:row>
    <x:row r="33">
      <x:c r="A33" s="75"/>
      <x:c r="B33" s="75"/>
      <x:c r="C33" s="75"/>
      <x:c r="D33" s="76"/>
      <x:c r="E33" s="75"/>
      <x:c r="F33" s="75"/>
      <x:c r="G33" s="75"/>
      <x:c r="H33" s="75"/>
      <x:c r="I33" s="76"/>
      <x:c r="J33" s="75"/>
      <x:c r="K33" s="1"/>
      <x:c r="L33" s="1"/>
      <x:c r="M33" s="1"/>
      <x:c r="N33" s="1"/>
      <x:c r="O33" s="1"/>
      <x:c r="P33" s="1"/>
      <x:c r="Q33" s="1"/>
    </x:row>
    <x:row r="34">
      <x:c r="A34" s="75"/>
      <x:c r="B34" s="75"/>
      <x:c r="C34" s="75"/>
      <x:c r="D34" s="76"/>
      <x:c r="E34" s="75"/>
      <x:c r="F34" s="75"/>
      <x:c r="G34" s="75"/>
      <x:c r="H34" s="75"/>
      <x:c r="I34" s="76"/>
      <x:c r="J34" s="75"/>
      <x:c r="K34" s="1"/>
      <x:c r="L34" s="1"/>
      <x:c r="M34" s="1"/>
      <x:c r="N34" s="1"/>
      <x:c r="O34" s="1"/>
      <x:c r="P34" s="1"/>
      <x:c r="Q34" s="1"/>
    </x:row>
    <x:row r="35">
      <x:c r="A35" s="75"/>
      <x:c r="B35" s="75"/>
      <x:c r="C35" s="75"/>
      <x:c r="D35" s="76"/>
      <x:c r="E35" s="75"/>
      <x:c r="F35" s="75"/>
      <x:c r="G35" s="75"/>
      <x:c r="H35" s="75"/>
      <x:c r="I35" s="76"/>
      <x:c r="J35" s="75"/>
      <x:c r="K35" s="1"/>
      <x:c r="L35" s="1"/>
      <x:c r="M35" s="1"/>
      <x:c r="N35" s="1"/>
      <x:c r="O35" s="1"/>
      <x:c r="P35" s="1"/>
      <x:c r="Q35" s="1"/>
    </x:row>
    <x:row r="36">
      <x:c r="A36" s="75"/>
      <x:c r="B36" s="75"/>
      <x:c r="C36" s="75"/>
      <x:c r="D36" s="76"/>
      <x:c r="E36" s="75"/>
      <x:c r="F36" s="75"/>
      <x:c r="G36" s="75"/>
      <x:c r="H36" s="75"/>
      <x:c r="I36" s="76"/>
      <x:c r="J36" s="75"/>
      <x:c r="K36" s="1"/>
      <x:c r="L36" s="1"/>
      <x:c r="M36" s="1"/>
      <x:c r="N36" s="1"/>
      <x:c r="O36" s="1"/>
      <x:c r="P36" s="1"/>
      <x:c r="Q36" s="1"/>
    </x:row>
    <x:row r="37">
      <x:c r="A37" s="75"/>
      <x:c r="B37" s="75"/>
      <x:c r="C37" s="75"/>
      <x:c r="D37" s="76"/>
      <x:c r="E37" s="75"/>
      <x:c r="F37" s="75"/>
      <x:c r="G37" s="75"/>
      <x:c r="H37" s="75"/>
      <x:c r="I37" s="76"/>
      <x:c r="J37" s="75"/>
      <x:c r="K37" s="1"/>
      <x:c r="L37" s="1"/>
      <x:c r="M37" s="1"/>
      <x:c r="N37" s="1"/>
      <x:c r="O37" s="1"/>
      <x:c r="P37" s="1"/>
      <x:c r="Q37" s="1"/>
    </x:row>
    <x:row r="38">
      <x:c r="A38" s="75"/>
      <x:c r="B38" s="75"/>
      <x:c r="C38" s="75"/>
      <x:c r="D38" s="76"/>
      <x:c r="E38" s="75"/>
      <x:c r="F38" s="75"/>
      <x:c r="G38" s="75"/>
      <x:c r="H38" s="75"/>
      <x:c r="I38" s="76"/>
      <x:c r="J38" s="75"/>
      <x:c r="K38" s="1"/>
      <x:c r="L38" s="1"/>
      <x:c r="M38" s="1"/>
      <x:c r="N38" s="1"/>
      <x:c r="O38" s="1"/>
      <x:c r="P38" s="1"/>
      <x:c r="Q38" s="1"/>
    </x:row>
    <x:row r="39">
      <x:c r="A39" s="75"/>
      <x:c r="B39" s="75"/>
      <x:c r="C39" s="75"/>
      <x:c r="D39" s="76"/>
      <x:c r="E39" s="75"/>
      <x:c r="F39" s="75"/>
      <x:c r="G39" s="75"/>
      <x:c r="H39" s="75"/>
      <x:c r="I39" s="76"/>
      <x:c r="J39" s="75"/>
      <x:c r="K39" s="1"/>
      <x:c r="L39" s="1"/>
      <x:c r="M39" s="1"/>
      <x:c r="N39" s="1"/>
      <x:c r="O39" s="1"/>
      <x:c r="P39" s="1"/>
      <x:c r="Q39" s="1"/>
    </x:row>
    <x:row r="40">
      <x:c r="A40" s="75"/>
      <x:c r="B40" s="75"/>
      <x:c r="C40" s="75"/>
      <x:c r="D40" s="76"/>
      <x:c r="E40" s="75"/>
      <x:c r="F40" s="75"/>
      <x:c r="G40" s="75"/>
      <x:c r="H40" s="75"/>
      <x:c r="I40" s="76"/>
      <x:c r="J40" s="75"/>
      <x:c r="K40" s="1"/>
      <x:c r="L40" s="1"/>
      <x:c r="M40" s="1"/>
      <x:c r="N40" s="1"/>
      <x:c r="O40" s="1"/>
      <x:c r="P40" s="1"/>
      <x:c r="Q40" s="1"/>
    </x:row>
    <x:row r="41">
      <x:c r="A41" s="75"/>
      <x:c r="B41" s="75"/>
      <x:c r="C41" s="75"/>
      <x:c r="D41" s="76"/>
      <x:c r="E41" s="75"/>
      <x:c r="F41" s="75"/>
      <x:c r="G41" s="75"/>
      <x:c r="H41" s="75"/>
      <x:c r="I41" s="76"/>
      <x:c r="J41" s="75"/>
      <x:c r="K41" s="1"/>
      <x:c r="L41" s="1"/>
      <x:c r="M41" s="1"/>
      <x:c r="N41" s="1"/>
      <x:c r="O41" s="1"/>
      <x:c r="P41" s="1"/>
      <x:c r="Q41" s="1"/>
    </x:row>
    <x:row r="42">
      <x:c r="A42" s="75"/>
      <x:c r="B42" s="75"/>
      <x:c r="C42" s="75"/>
      <x:c r="D42" s="76"/>
      <x:c r="E42" s="75"/>
      <x:c r="F42" s="75"/>
      <x:c r="G42" s="75"/>
      <x:c r="H42" s="75"/>
      <x:c r="I42" s="76"/>
      <x:c r="J42" s="75"/>
      <x:c r="K42" s="1"/>
      <x:c r="L42" s="1"/>
      <x:c r="M42" s="1"/>
      <x:c r="N42" s="1"/>
      <x:c r="O42" s="1"/>
      <x:c r="P42" s="1"/>
      <x:c r="Q42" s="1"/>
    </x:row>
    <x:row r="43">
      <x:c r="A43" s="75"/>
      <x:c r="B43" s="75"/>
      <x:c r="C43" s="75"/>
      <x:c r="D43" s="76"/>
      <x:c r="E43" s="75"/>
      <x:c r="F43" s="75"/>
      <x:c r="G43" s="75"/>
      <x:c r="H43" s="75"/>
      <x:c r="I43" s="76"/>
      <x:c r="J43" s="75"/>
      <x:c r="K43" s="1"/>
      <x:c r="L43" s="1"/>
      <x:c r="M43" s="1"/>
      <x:c r="N43" s="1"/>
      <x:c r="O43" s="1"/>
      <x:c r="P43" s="1"/>
      <x:c r="Q43" s="1"/>
    </x:row>
    <x:row r="44">
      <x:c r="A44" s="75"/>
      <x:c r="B44" s="75"/>
      <x:c r="C44" s="75"/>
      <x:c r="D44" s="76"/>
      <x:c r="E44" s="75"/>
      <x:c r="F44" s="75"/>
      <x:c r="G44" s="75"/>
      <x:c r="H44" s="75"/>
      <x:c r="I44" s="76"/>
      <x:c r="J44" s="75"/>
      <x:c r="K44" s="1"/>
      <x:c r="L44" s="1"/>
      <x:c r="M44" s="1"/>
      <x:c r="N44" s="1"/>
      <x:c r="O44" s="1"/>
      <x:c r="P44" s="1"/>
      <x:c r="Q44" s="1"/>
    </x:row>
    <x:row r="45">
      <x:c r="A45" s="75"/>
      <x:c r="B45" s="75"/>
      <x:c r="C45" s="75"/>
      <x:c r="D45" s="76"/>
      <x:c r="E45" s="75"/>
      <x:c r="F45" s="75"/>
      <x:c r="G45" s="75"/>
      <x:c r="H45" s="75"/>
      <x:c r="I45" s="76"/>
      <x:c r="J45" s="75"/>
      <x:c r="K45" s="1"/>
      <x:c r="L45" s="1"/>
      <x:c r="M45" s="1"/>
      <x:c r="N45" s="1"/>
      <x:c r="O45" s="1"/>
      <x:c r="P45" s="1"/>
      <x:c r="Q45" s="1"/>
    </x:row>
    <x:row r="46">
      <x:c r="A46" s="75"/>
      <x:c r="B46" s="75"/>
      <x:c r="C46" s="75"/>
      <x:c r="D46" s="76"/>
      <x:c r="E46" s="75"/>
      <x:c r="F46" s="75"/>
      <x:c r="G46" s="75"/>
      <x:c r="H46" s="75"/>
      <x:c r="I46" s="76"/>
      <x:c r="J46" s="75"/>
      <x:c r="K46" s="1"/>
      <x:c r="L46" s="1"/>
      <x:c r="M46" s="1"/>
      <x:c r="N46" s="1"/>
      <x:c r="O46" s="1"/>
      <x:c r="P46" s="1"/>
      <x:c r="Q46" s="1"/>
    </x:row>
    <x:row r="47">
      <x:c r="A47" s="75"/>
      <x:c r="B47" s="75"/>
      <x:c r="C47" s="75"/>
      <x:c r="D47" s="76"/>
      <x:c r="E47" s="75"/>
      <x:c r="F47" s="75"/>
      <x:c r="G47" s="75"/>
      <x:c r="H47" s="75"/>
      <x:c r="I47" s="76"/>
      <x:c r="J47" s="75"/>
      <x:c r="K47" s="1"/>
      <x:c r="L47" s="1"/>
      <x:c r="M47" s="1"/>
      <x:c r="N47" s="1"/>
      <x:c r="O47" s="1"/>
      <x:c r="P47" s="1"/>
      <x:c r="Q47" s="1"/>
    </x:row>
    <x:row r="48">
      <x:c r="A48" s="75"/>
      <x:c r="B48" s="75"/>
      <x:c r="C48" s="75"/>
      <x:c r="D48" s="76"/>
      <x:c r="E48" s="75"/>
      <x:c r="F48" s="75"/>
      <x:c r="G48" s="75"/>
      <x:c r="H48" s="75"/>
      <x:c r="I48" s="76"/>
      <x:c r="J48" s="75"/>
      <x:c r="K48" s="1"/>
      <x:c r="L48" s="1"/>
      <x:c r="M48" s="1"/>
      <x:c r="N48" s="1"/>
      <x:c r="O48" s="1"/>
      <x:c r="P48" s="1"/>
      <x:c r="Q48" s="1"/>
    </x:row>
    <x:row r="49">
      <x:c r="A49" s="75"/>
      <x:c r="B49" s="75"/>
      <x:c r="C49" s="75"/>
      <x:c r="D49" s="76"/>
      <x:c r="E49" s="75"/>
      <x:c r="F49" s="75"/>
      <x:c r="G49" s="75"/>
      <x:c r="H49" s="75"/>
      <x:c r="I49" s="76"/>
      <x:c r="J49" s="75"/>
      <x:c r="K49" s="1"/>
      <x:c r="L49" s="1"/>
      <x:c r="M49" s="1"/>
      <x:c r="N49" s="1"/>
      <x:c r="O49" s="1"/>
      <x:c r="P49" s="1"/>
      <x:c r="Q49" s="1"/>
    </x:row>
    <x:row r="50">
      <x:c r="A50" s="75"/>
      <x:c r="B50" s="75"/>
      <x:c r="C50" s="75"/>
      <x:c r="D50" s="76"/>
      <x:c r="E50" s="75"/>
      <x:c r="F50" s="75"/>
      <x:c r="G50" s="75"/>
      <x:c r="H50" s="75"/>
      <x:c r="I50" s="76"/>
      <x:c r="J50" s="75"/>
      <x:c r="K50" s="1"/>
      <x:c r="L50" s="1"/>
      <x:c r="M50" s="1"/>
      <x:c r="N50" s="1"/>
      <x:c r="O50" s="1"/>
      <x:c r="P50" s="1"/>
      <x:c r="Q50" s="1"/>
    </x:row>
    <x:row r="51">
      <x:c r="A51" s="75"/>
      <x:c r="B51" s="75"/>
      <x:c r="C51" s="75"/>
      <x:c r="D51" s="76"/>
      <x:c r="E51" s="75"/>
      <x:c r="F51" s="75"/>
      <x:c r="G51" s="75"/>
      <x:c r="H51" s="75"/>
      <x:c r="I51" s="76"/>
      <x:c r="J51" s="75"/>
      <x:c r="K51" s="1"/>
      <x:c r="L51" s="1"/>
      <x:c r="M51" s="1"/>
      <x:c r="N51" s="1"/>
      <x:c r="O51" s="1"/>
      <x:c r="P51" s="1"/>
      <x:c r="Q51" s="1"/>
    </x:row>
    <x:row r="52">
      <x:c r="A52" s="75"/>
      <x:c r="B52" s="75"/>
      <x:c r="C52" s="75"/>
      <x:c r="D52" s="76"/>
      <x:c r="E52" s="75"/>
      <x:c r="F52" s="75"/>
      <x:c r="G52" s="75"/>
      <x:c r="H52" s="75"/>
      <x:c r="I52" s="76"/>
      <x:c r="J52" s="75"/>
      <x:c r="K52" s="1"/>
      <x:c r="L52" s="1"/>
      <x:c r="M52" s="1"/>
      <x:c r="N52" s="1"/>
      <x:c r="O52" s="1"/>
      <x:c r="P52" s="1"/>
      <x:c r="Q52" s="1"/>
    </x:row>
    <x:row r="53">
      <x:c r="A53" s="75"/>
      <x:c r="B53" s="75"/>
      <x:c r="C53" s="75"/>
      <x:c r="D53" s="76"/>
      <x:c r="E53" s="75"/>
      <x:c r="F53" s="75"/>
      <x:c r="G53" s="75"/>
      <x:c r="H53" s="75"/>
      <x:c r="I53" s="76"/>
      <x:c r="J53" s="75"/>
      <x:c r="K53" s="1"/>
      <x:c r="L53" s="1"/>
      <x:c r="M53" s="1"/>
      <x:c r="N53" s="1"/>
      <x:c r="O53" s="1"/>
      <x:c r="P53" s="1"/>
      <x:c r="Q53" s="1"/>
    </x:row>
    <x:row r="54">
      <x:c r="A54" s="75"/>
      <x:c r="B54" s="75"/>
      <x:c r="C54" s="75"/>
      <x:c r="D54" s="76"/>
      <x:c r="E54" s="75"/>
      <x:c r="F54" s="75"/>
      <x:c r="G54" s="75"/>
      <x:c r="H54" s="75"/>
      <x:c r="I54" s="76"/>
      <x:c r="J54" s="75"/>
      <x:c r="K54" s="1"/>
      <x:c r="L54" s="1"/>
      <x:c r="M54" s="1"/>
      <x:c r="N54" s="1"/>
      <x:c r="O54" s="1"/>
      <x:c r="P54" s="1"/>
      <x:c r="Q54" s="1"/>
    </x:row>
    <x:row r="55">
      <x:c r="A55" s="75"/>
      <x:c r="B55" s="75"/>
      <x:c r="C55" s="75"/>
      <x:c r="D55" s="76"/>
      <x:c r="E55" s="75"/>
      <x:c r="F55" s="75"/>
      <x:c r="G55" s="75"/>
      <x:c r="H55" s="75"/>
      <x:c r="I55" s="76"/>
      <x:c r="J55" s="75"/>
      <x:c r="K55" s="1"/>
      <x:c r="L55" s="1"/>
      <x:c r="M55" s="1"/>
      <x:c r="N55" s="1"/>
      <x:c r="O55" s="1"/>
      <x:c r="P55" s="1"/>
      <x:c r="Q55" s="1"/>
    </x:row>
    <x:row r="56">
      <x:c r="A56" s="75"/>
      <x:c r="B56" s="75"/>
      <x:c r="C56" s="75"/>
      <x:c r="D56" s="76"/>
      <x:c r="E56" s="75"/>
      <x:c r="F56" s="75"/>
      <x:c r="G56" s="75"/>
      <x:c r="H56" s="75"/>
      <x:c r="I56" s="76"/>
      <x:c r="J56" s="75"/>
      <x:c r="K56" s="1"/>
      <x:c r="L56" s="1"/>
      <x:c r="M56" s="1"/>
      <x:c r="N56" s="1"/>
      <x:c r="O56" s="1"/>
      <x:c r="P56" s="1"/>
      <x:c r="Q56" s="1"/>
    </x:row>
    <x:row r="57">
      <x:c r="A57" s="75"/>
      <x:c r="B57" s="75"/>
      <x:c r="C57" s="75"/>
      <x:c r="D57" s="76"/>
      <x:c r="E57" s="75"/>
      <x:c r="F57" s="75"/>
      <x:c r="G57" s="75"/>
      <x:c r="H57" s="75"/>
      <x:c r="I57" s="76"/>
      <x:c r="J57" s="75"/>
      <x:c r="K57" s="1"/>
      <x:c r="L57" s="1"/>
      <x:c r="M57" s="1"/>
      <x:c r="N57" s="1"/>
      <x:c r="O57" s="1"/>
      <x:c r="P57" s="1"/>
      <x:c r="Q57" s="1"/>
    </x:row>
    <x:row r="58">
      <x:c r="A58" s="75"/>
      <x:c r="B58" s="75"/>
      <x:c r="C58" s="75"/>
      <x:c r="D58" s="76"/>
      <x:c r="E58" s="75"/>
      <x:c r="F58" s="75"/>
      <x:c r="G58" s="75"/>
      <x:c r="H58" s="75"/>
      <x:c r="I58" s="76"/>
      <x:c r="J58" s="75"/>
      <x:c r="K58" s="1"/>
      <x:c r="L58" s="1"/>
      <x:c r="M58" s="1"/>
      <x:c r="N58" s="1"/>
      <x:c r="O58" s="1"/>
      <x:c r="P58" s="1"/>
      <x:c r="Q58" s="1"/>
    </x:row>
    <x:row r="59">
      <x:c r="A59" s="75"/>
      <x:c r="B59" s="75"/>
      <x:c r="C59" s="75"/>
      <x:c r="D59" s="76"/>
      <x:c r="E59" s="75"/>
      <x:c r="F59" s="75"/>
      <x:c r="G59" s="75"/>
      <x:c r="H59" s="75"/>
      <x:c r="I59" s="76"/>
      <x:c r="J59" s="75"/>
      <x:c r="K59" s="1"/>
      <x:c r="L59" s="1"/>
      <x:c r="M59" s="1"/>
      <x:c r="N59" s="1"/>
      <x:c r="O59" s="1"/>
      <x:c r="P59" s="1"/>
      <x:c r="Q59" s="1"/>
    </x:row>
    <x:row r="60">
      <x:c r="A60" s="75"/>
      <x:c r="B60" s="75"/>
      <x:c r="C60" s="75"/>
      <x:c r="D60" s="76"/>
      <x:c r="E60" s="75"/>
      <x:c r="F60" s="75"/>
      <x:c r="G60" s="75"/>
      <x:c r="H60" s="75"/>
      <x:c r="I60" s="76"/>
      <x:c r="J60" s="75"/>
      <x:c r="K60" s="1"/>
      <x:c r="L60" s="1"/>
      <x:c r="M60" s="1"/>
      <x:c r="N60" s="1"/>
      <x:c r="O60" s="1"/>
      <x:c r="P60" s="1"/>
      <x:c r="Q60" s="1"/>
    </x:row>
    <x:row r="61">
      <x:c r="A61" s="75"/>
      <x:c r="B61" s="75"/>
      <x:c r="C61" s="75"/>
      <x:c r="D61" s="76"/>
      <x:c r="E61" s="75"/>
      <x:c r="F61" s="75"/>
      <x:c r="G61" s="75"/>
      <x:c r="H61" s="75"/>
      <x:c r="I61" s="76"/>
      <x:c r="J61" s="75"/>
      <x:c r="K61" s="1"/>
      <x:c r="L61" s="1"/>
      <x:c r="M61" s="1"/>
      <x:c r="N61" s="1"/>
      <x:c r="O61" s="1"/>
      <x:c r="P61" s="1"/>
      <x:c r="Q61" s="1"/>
    </x:row>
    <x:row r="62">
      <x:c r="A62" s="75"/>
      <x:c r="B62" s="75"/>
      <x:c r="C62" s="75"/>
      <x:c r="D62" s="76"/>
      <x:c r="E62" s="75"/>
      <x:c r="F62" s="75"/>
      <x:c r="G62" s="75"/>
      <x:c r="H62" s="75"/>
      <x:c r="I62" s="76"/>
      <x:c r="J62" s="75"/>
      <x:c r="K62" s="1"/>
      <x:c r="L62" s="1"/>
      <x:c r="M62" s="1"/>
      <x:c r="N62" s="1"/>
      <x:c r="O62" s="1"/>
      <x:c r="P62" s="1"/>
      <x:c r="Q62" s="1"/>
    </x:row>
    <x:row r="63">
      <x:c r="A63" s="75"/>
      <x:c r="B63" s="75"/>
      <x:c r="C63" s="75"/>
      <x:c r="D63" s="76"/>
      <x:c r="E63" s="75"/>
      <x:c r="F63" s="75"/>
      <x:c r="G63" s="75"/>
      <x:c r="H63" s="75"/>
      <x:c r="I63" s="76"/>
      <x:c r="J63" s="75"/>
      <x:c r="K63" s="1"/>
      <x:c r="L63" s="1"/>
      <x:c r="M63" s="1"/>
      <x:c r="N63" s="1"/>
      <x:c r="O63" s="1"/>
      <x:c r="P63" s="1"/>
      <x:c r="Q63" s="1"/>
    </x:row>
    <x:row r="64">
      <x:c r="A64" s="75"/>
      <x:c r="B64" s="75"/>
      <x:c r="C64" s="75"/>
      <x:c r="D64" s="76"/>
      <x:c r="E64" s="75"/>
      <x:c r="F64" s="75"/>
      <x:c r="G64" s="75"/>
      <x:c r="H64" s="75"/>
      <x:c r="I64" s="76"/>
      <x:c r="J64" s="75"/>
      <x:c r="K64" s="1"/>
      <x:c r="L64" s="1"/>
      <x:c r="M64" s="1"/>
      <x:c r="N64" s="1"/>
      <x:c r="O64" s="1"/>
      <x:c r="P64" s="1"/>
      <x:c r="Q64" s="1"/>
    </x:row>
    <x:row r="65">
      <x:c r="A65" s="75"/>
      <x:c r="B65" s="75"/>
      <x:c r="C65" s="75"/>
      <x:c r="D65" s="76"/>
      <x:c r="E65" s="75"/>
      <x:c r="F65" s="75"/>
      <x:c r="G65" s="75"/>
      <x:c r="H65" s="75"/>
      <x:c r="I65" s="76"/>
      <x:c r="J65" s="75"/>
      <x:c r="K65" s="1"/>
      <x:c r="L65" s="1"/>
      <x:c r="M65" s="1"/>
      <x:c r="N65" s="1"/>
      <x:c r="O65" s="1"/>
      <x:c r="P65" s="1"/>
      <x:c r="Q65" s="1"/>
    </x:row>
    <x:row r="66">
      <x:c r="A66" s="75"/>
      <x:c r="B66" s="75"/>
      <x:c r="C66" s="75"/>
      <x:c r="D66" s="76"/>
      <x:c r="E66" s="75"/>
      <x:c r="F66" s="75"/>
      <x:c r="G66" s="75"/>
      <x:c r="H66" s="75"/>
      <x:c r="I66" s="76"/>
      <x:c r="J66" s="75"/>
      <x:c r="K66" s="1"/>
      <x:c r="L66" s="1"/>
      <x:c r="M66" s="1"/>
      <x:c r="N66" s="1"/>
      <x:c r="O66" s="1"/>
      <x:c r="P66" s="1"/>
      <x:c r="Q66" s="1"/>
    </x:row>
    <x:row r="67">
      <x:c r="A67" s="75"/>
      <x:c r="B67" s="75"/>
      <x:c r="C67" s="75"/>
      <x:c r="D67" s="76"/>
      <x:c r="E67" s="75"/>
      <x:c r="F67" s="75"/>
      <x:c r="G67" s="75"/>
      <x:c r="H67" s="75"/>
      <x:c r="I67" s="76"/>
      <x:c r="J67" s="75"/>
      <x:c r="K67" s="1"/>
      <x:c r="L67" s="1"/>
      <x:c r="M67" s="1"/>
      <x:c r="N67" s="1"/>
      <x:c r="O67" s="1"/>
      <x:c r="P67" s="1"/>
      <x:c r="Q67" s="1"/>
    </x:row>
    <x:row r="68">
      <x:c r="A68" s="75"/>
      <x:c r="B68" s="75"/>
      <x:c r="C68" s="75"/>
      <x:c r="D68" s="76"/>
      <x:c r="E68" s="75"/>
      <x:c r="F68" s="75"/>
      <x:c r="G68" s="75"/>
      <x:c r="H68" s="75"/>
      <x:c r="I68" s="76"/>
      <x:c r="J68" s="75"/>
      <x:c r="K68" s="1"/>
      <x:c r="L68" s="1"/>
      <x:c r="M68" s="1"/>
      <x:c r="N68" s="1"/>
      <x:c r="O68" s="1"/>
      <x:c r="P68" s="1"/>
      <x:c r="Q68" s="1"/>
    </x:row>
    <x:row r="69">
      <x:c r="A69" s="75"/>
      <x:c r="B69" s="75"/>
      <x:c r="C69" s="75"/>
      <x:c r="D69" s="76"/>
      <x:c r="E69" s="75"/>
      <x:c r="F69" s="75"/>
      <x:c r="G69" s="75"/>
      <x:c r="H69" s="75"/>
      <x:c r="I69" s="76"/>
      <x:c r="J69" s="75"/>
      <x:c r="K69" s="1"/>
      <x:c r="L69" s="1"/>
      <x:c r="M69" s="1"/>
      <x:c r="N69" s="1"/>
      <x:c r="O69" s="1"/>
      <x:c r="P69" s="1"/>
      <x:c r="Q69" s="1"/>
    </x:row>
    <x:row r="70">
      <x:c r="A70" s="75"/>
      <x:c r="B70" s="75"/>
      <x:c r="C70" s="75"/>
      <x:c r="D70" s="76"/>
      <x:c r="E70" s="75"/>
      <x:c r="F70" s="75"/>
      <x:c r="G70" s="75"/>
      <x:c r="H70" s="75"/>
      <x:c r="I70" s="76"/>
      <x:c r="J70" s="75"/>
      <x:c r="K70" s="1"/>
      <x:c r="L70" s="1"/>
      <x:c r="M70" s="1"/>
      <x:c r="N70" s="1"/>
      <x:c r="O70" s="1"/>
      <x:c r="P70" s="1"/>
      <x:c r="Q70" s="1"/>
    </x:row>
    <x:row r="71">
      <x:c r="A71" s="75"/>
      <x:c r="B71" s="75"/>
      <x:c r="C71" s="75"/>
      <x:c r="D71" s="76"/>
      <x:c r="E71" s="75"/>
      <x:c r="F71" s="75"/>
      <x:c r="G71" s="75"/>
      <x:c r="H71" s="75"/>
      <x:c r="I71" s="76"/>
      <x:c r="J71" s="75"/>
      <x:c r="K71" s="1"/>
      <x:c r="L71" s="1"/>
      <x:c r="M71" s="1"/>
      <x:c r="N71" s="1"/>
      <x:c r="O71" s="1"/>
      <x:c r="P71" s="1"/>
      <x:c r="Q71" s="1"/>
    </x:row>
    <x:row r="72">
      <x:c r="A72" s="75"/>
      <x:c r="B72" s="75"/>
      <x:c r="C72" s="75"/>
      <x:c r="D72" s="76"/>
      <x:c r="E72" s="75"/>
      <x:c r="F72" s="75"/>
      <x:c r="G72" s="75"/>
      <x:c r="H72" s="75"/>
      <x:c r="I72" s="76"/>
      <x:c r="J72" s="75"/>
      <x:c r="K72" s="1"/>
      <x:c r="L72" s="1"/>
      <x:c r="M72" s="1"/>
      <x:c r="N72" s="1"/>
      <x:c r="O72" s="1"/>
      <x:c r="P72" s="1"/>
      <x:c r="Q72" s="1"/>
    </x:row>
    <x:row r="73">
      <x:c r="A73" s="75"/>
      <x:c r="B73" s="75"/>
      <x:c r="C73" s="75"/>
      <x:c r="D73" s="76"/>
      <x:c r="E73" s="75"/>
      <x:c r="F73" s="75"/>
      <x:c r="G73" s="75"/>
      <x:c r="H73" s="75"/>
      <x:c r="I73" s="76"/>
      <x:c r="J73" s="75"/>
      <x:c r="K73" s="1"/>
      <x:c r="L73" s="1"/>
      <x:c r="M73" s="1"/>
      <x:c r="N73" s="1"/>
      <x:c r="O73" s="1"/>
      <x:c r="P73" s="1"/>
      <x:c r="Q73" s="1"/>
    </x:row>
    <x:row r="74">
      <x:c r="A74" s="75"/>
      <x:c r="B74" s="75"/>
      <x:c r="C74" s="75"/>
      <x:c r="D74" s="76"/>
      <x:c r="E74" s="75"/>
      <x:c r="F74" s="75"/>
      <x:c r="G74" s="75"/>
      <x:c r="H74" s="75"/>
      <x:c r="I74" s="76"/>
      <x:c r="J74" s="75"/>
      <x:c r="K74" s="1"/>
      <x:c r="L74" s="1"/>
      <x:c r="M74" s="1"/>
      <x:c r="N74" s="1"/>
      <x:c r="O74" s="1"/>
      <x:c r="P74" s="1"/>
      <x:c r="Q74" s="1"/>
    </x:row>
    <x:row r="75">
      <x:c r="A75" s="75"/>
      <x:c r="B75" s="75"/>
      <x:c r="C75" s="75"/>
      <x:c r="D75" s="76"/>
      <x:c r="E75" s="75"/>
      <x:c r="F75" s="75"/>
      <x:c r="G75" s="75"/>
      <x:c r="H75" s="75"/>
      <x:c r="I75" s="76"/>
      <x:c r="J75" s="75"/>
      <x:c r="K75" s="1"/>
      <x:c r="L75" s="1"/>
      <x:c r="M75" s="1"/>
      <x:c r="N75" s="1"/>
      <x:c r="O75" s="1"/>
      <x:c r="P75" s="1"/>
      <x:c r="Q75" s="1"/>
    </x:row>
    <x:row r="76">
      <x:c r="A76" s="75"/>
      <x:c r="B76" s="75"/>
      <x:c r="C76" s="75"/>
      <x:c r="D76" s="76"/>
      <x:c r="E76" s="75"/>
      <x:c r="F76" s="75"/>
      <x:c r="G76" s="75"/>
      <x:c r="H76" s="75"/>
      <x:c r="I76" s="76"/>
      <x:c r="J76" s="75"/>
      <x:c r="K76" s="1"/>
      <x:c r="L76" s="1"/>
      <x:c r="M76" s="1"/>
      <x:c r="N76" s="1"/>
      <x:c r="O76" s="1"/>
      <x:c r="P76" s="1"/>
      <x:c r="Q76" s="1"/>
    </x:row>
    <x:row r="77">
      <x:c r="A77" s="75"/>
      <x:c r="B77" s="75"/>
      <x:c r="C77" s="75"/>
      <x:c r="D77" s="76"/>
      <x:c r="E77" s="75"/>
      <x:c r="F77" s="75"/>
      <x:c r="G77" s="75"/>
      <x:c r="H77" s="75"/>
      <x:c r="I77" s="76"/>
      <x:c r="J77" s="75"/>
      <x:c r="K77" s="1"/>
      <x:c r="L77" s="1"/>
      <x:c r="M77" s="1"/>
      <x:c r="N77" s="1"/>
      <x:c r="O77" s="1"/>
      <x:c r="P77" s="1"/>
      <x:c r="Q77" s="1"/>
    </x:row>
    <x:row r="78">
      <x:c r="A78" s="75"/>
      <x:c r="B78" s="75"/>
      <x:c r="C78" s="75"/>
      <x:c r="D78" s="76"/>
      <x:c r="E78" s="75"/>
      <x:c r="F78" s="75"/>
      <x:c r="G78" s="75"/>
      <x:c r="H78" s="75"/>
      <x:c r="I78" s="76"/>
      <x:c r="J78" s="75"/>
      <x:c r="K78" s="1"/>
      <x:c r="L78" s="1"/>
      <x:c r="M78" s="1"/>
      <x:c r="N78" s="1"/>
      <x:c r="O78" s="1"/>
      <x:c r="P78" s="1"/>
      <x:c r="Q78" s="1"/>
    </x:row>
    <x:row r="79">
      <x:c r="A79" s="75"/>
      <x:c r="B79" s="75"/>
      <x:c r="C79" s="75"/>
      <x:c r="D79" s="76"/>
      <x:c r="E79" s="75"/>
      <x:c r="F79" s="75"/>
      <x:c r="G79" s="75"/>
      <x:c r="H79" s="75"/>
      <x:c r="I79" s="76"/>
      <x:c r="J79" s="75"/>
      <x:c r="K79" s="1"/>
      <x:c r="L79" s="1"/>
      <x:c r="M79" s="1"/>
      <x:c r="N79" s="1"/>
      <x:c r="O79" s="1"/>
      <x:c r="P79" s="1"/>
      <x:c r="Q79" s="1"/>
    </x:row>
    <x:row r="80">
      <x:c r="A80" s="75"/>
      <x:c r="B80" s="75"/>
      <x:c r="C80" s="75"/>
      <x:c r="D80" s="76"/>
      <x:c r="E80" s="75"/>
      <x:c r="F80" s="75"/>
      <x:c r="G80" s="75"/>
      <x:c r="H80" s="75"/>
      <x:c r="I80" s="76"/>
      <x:c r="J80" s="75"/>
      <x:c r="K80" s="1"/>
      <x:c r="L80" s="1"/>
      <x:c r="M80" s="1"/>
      <x:c r="N80" s="1"/>
      <x:c r="O80" s="1"/>
      <x:c r="P80" s="1"/>
      <x:c r="Q80" s="1"/>
    </x:row>
    <x:row r="81">
      <x:c r="A81" s="75"/>
      <x:c r="B81" s="75"/>
      <x:c r="C81" s="75"/>
      <x:c r="D81" s="76"/>
      <x:c r="E81" s="75"/>
      <x:c r="F81" s="75"/>
      <x:c r="G81" s="75"/>
      <x:c r="H81" s="75"/>
      <x:c r="I81" s="76"/>
      <x:c r="J81" s="75"/>
      <x:c r="K81" s="1"/>
      <x:c r="L81" s="1"/>
      <x:c r="M81" s="1"/>
      <x:c r="N81" s="1"/>
      <x:c r="O81" s="1"/>
      <x:c r="P81" s="1"/>
      <x:c r="Q81" s="1"/>
    </x:row>
    <x:row r="82">
      <x:c r="A82" s="75"/>
      <x:c r="B82" s="75"/>
      <x:c r="C82" s="75"/>
      <x:c r="D82" s="76"/>
      <x:c r="E82" s="75"/>
      <x:c r="F82" s="75"/>
      <x:c r="G82" s="75"/>
      <x:c r="H82" s="75"/>
      <x:c r="I82" s="76"/>
      <x:c r="J82" s="75"/>
      <x:c r="K82" s="1"/>
      <x:c r="L82" s="1"/>
      <x:c r="M82" s="1"/>
      <x:c r="N82" s="1"/>
      <x:c r="O82" s="1"/>
      <x:c r="P82" s="1"/>
      <x:c r="Q82" s="1"/>
    </x:row>
    <x:row r="83">
      <x:c r="A83" s="75"/>
      <x:c r="B83" s="75"/>
      <x:c r="C83" s="75"/>
      <x:c r="D83" s="76"/>
      <x:c r="E83" s="75"/>
      <x:c r="F83" s="75"/>
      <x:c r="G83" s="75"/>
      <x:c r="H83" s="75"/>
      <x:c r="I83" s="76"/>
      <x:c r="J83" s="75"/>
      <x:c r="K83" s="1"/>
      <x:c r="L83" s="1"/>
      <x:c r="M83" s="1"/>
      <x:c r="N83" s="1"/>
      <x:c r="O83" s="1"/>
      <x:c r="P83" s="1"/>
      <x:c r="Q83" s="1"/>
    </x:row>
    <x:row r="84">
      <x:c r="A84" s="75"/>
      <x:c r="B84" s="75"/>
      <x:c r="C84" s="75"/>
      <x:c r="D84" s="76"/>
      <x:c r="E84" s="75"/>
      <x:c r="F84" s="75"/>
      <x:c r="G84" s="75"/>
      <x:c r="H84" s="75"/>
      <x:c r="I84" s="76"/>
      <x:c r="J84" s="75"/>
      <x:c r="K84" s="1"/>
      <x:c r="L84" s="1"/>
      <x:c r="M84" s="1"/>
      <x:c r="N84" s="1"/>
      <x:c r="O84" s="1"/>
      <x:c r="P84" s="1"/>
      <x:c r="Q84" s="1"/>
    </x:row>
    <x:row r="85">
      <x:c r="A85" s="75"/>
      <x:c r="B85" s="75"/>
      <x:c r="C85" s="75"/>
      <x:c r="D85" s="76"/>
      <x:c r="E85" s="75"/>
      <x:c r="F85" s="75"/>
      <x:c r="G85" s="75"/>
      <x:c r="H85" s="75"/>
      <x:c r="I85" s="76"/>
      <x:c r="J85" s="75"/>
      <x:c r="K85" s="1"/>
      <x:c r="L85" s="1"/>
      <x:c r="M85" s="1"/>
      <x:c r="N85" s="1"/>
      <x:c r="O85" s="1"/>
      <x:c r="P85" s="1"/>
      <x:c r="Q85" s="1"/>
    </x:row>
    <x:row r="86">
      <x:c r="A86" s="75"/>
      <x:c r="B86" s="75"/>
      <x:c r="C86" s="75"/>
      <x:c r="D86" s="76"/>
      <x:c r="E86" s="75"/>
      <x:c r="F86" s="75"/>
      <x:c r="G86" s="75"/>
      <x:c r="H86" s="75"/>
      <x:c r="I86" s="76"/>
      <x:c r="J86" s="75"/>
      <x:c r="K86" s="1"/>
      <x:c r="L86" s="1"/>
      <x:c r="M86" s="1"/>
      <x:c r="N86" s="1"/>
      <x:c r="O86" s="1"/>
      <x:c r="P86" s="1"/>
      <x:c r="Q86" s="1"/>
    </x:row>
    <x:row r="87">
      <x:c r="A87" s="75"/>
      <x:c r="B87" s="75"/>
      <x:c r="C87" s="75"/>
      <x:c r="D87" s="76"/>
      <x:c r="E87" s="75"/>
      <x:c r="F87" s="75"/>
      <x:c r="G87" s="75"/>
      <x:c r="H87" s="75"/>
      <x:c r="I87" s="76"/>
      <x:c r="J87" s="75"/>
      <x:c r="K87" s="1"/>
      <x:c r="L87" s="1"/>
      <x:c r="M87" s="1"/>
      <x:c r="N87" s="1"/>
      <x:c r="O87" s="1"/>
      <x:c r="P87" s="1"/>
      <x:c r="Q87" s="1"/>
    </x:row>
    <x:row r="88">
      <x:c r="A88" s="75"/>
      <x:c r="B88" s="75"/>
      <x:c r="C88" s="75"/>
      <x:c r="D88" s="76"/>
      <x:c r="E88" s="75"/>
      <x:c r="F88" s="75"/>
      <x:c r="G88" s="75"/>
      <x:c r="H88" s="75"/>
      <x:c r="I88" s="76"/>
      <x:c r="J88" s="75"/>
      <x:c r="K88" s="1"/>
      <x:c r="L88" s="1"/>
      <x:c r="M88" s="1"/>
      <x:c r="N88" s="1"/>
      <x:c r="O88" s="1"/>
      <x:c r="P88" s="1"/>
      <x:c r="Q88" s="1"/>
    </x:row>
    <x:row r="89">
      <x:c r="A89" s="75"/>
      <x:c r="B89" s="75"/>
      <x:c r="C89" s="75"/>
      <x:c r="D89" s="76"/>
      <x:c r="E89" s="75"/>
      <x:c r="F89" s="75"/>
      <x:c r="G89" s="75"/>
      <x:c r="H89" s="75"/>
      <x:c r="I89" s="76"/>
      <x:c r="J89" s="75"/>
      <x:c r="K89" s="1"/>
      <x:c r="L89" s="1"/>
      <x:c r="M89" s="1"/>
      <x:c r="N89" s="1"/>
      <x:c r="O89" s="1"/>
      <x:c r="P89" s="1"/>
      <x:c r="Q89" s="1"/>
    </x:row>
    <x:row r="90">
      <x:c r="A90" s="75"/>
      <x:c r="B90" s="75"/>
      <x:c r="C90" s="75"/>
      <x:c r="D90" s="76"/>
      <x:c r="E90" s="75"/>
      <x:c r="F90" s="75"/>
      <x:c r="G90" s="75"/>
      <x:c r="H90" s="75"/>
      <x:c r="I90" s="76"/>
      <x:c r="J90" s="75"/>
      <x:c r="K90" s="1"/>
      <x:c r="L90" s="1"/>
      <x:c r="M90" s="1"/>
      <x:c r="N90" s="1"/>
      <x:c r="O90" s="1"/>
      <x:c r="P90" s="1"/>
      <x:c r="Q90" s="1"/>
    </x:row>
    <x:row r="91">
      <x:c r="A91" s="75"/>
      <x:c r="B91" s="75"/>
      <x:c r="C91" s="75"/>
      <x:c r="D91" s="76"/>
      <x:c r="E91" s="75"/>
      <x:c r="F91" s="75"/>
      <x:c r="G91" s="75"/>
      <x:c r="H91" s="75"/>
      <x:c r="I91" s="76"/>
      <x:c r="J91" s="75"/>
      <x:c r="K91" s="1"/>
      <x:c r="L91" s="1"/>
      <x:c r="M91" s="1"/>
      <x:c r="N91" s="1"/>
      <x:c r="O91" s="1"/>
      <x:c r="P91" s="1"/>
      <x:c r="Q91" s="1"/>
    </x:row>
    <x:row r="92">
      <x:c r="A92" s="75"/>
      <x:c r="B92" s="75"/>
      <x:c r="C92" s="75"/>
      <x:c r="D92" s="76"/>
      <x:c r="E92" s="75"/>
      <x:c r="F92" s="75"/>
      <x:c r="G92" s="75"/>
      <x:c r="H92" s="75"/>
      <x:c r="I92" s="76"/>
      <x:c r="J92" s="75"/>
      <x:c r="K92" s="1"/>
      <x:c r="L92" s="1"/>
      <x:c r="M92" s="1"/>
      <x:c r="N92" s="1"/>
      <x:c r="O92" s="1"/>
      <x:c r="P92" s="1"/>
      <x:c r="Q92" s="1"/>
    </x:row>
    <x:row r="93">
      <x:c r="A93" s="75"/>
      <x:c r="B93" s="75"/>
      <x:c r="C93" s="75"/>
      <x:c r="D93" s="76"/>
      <x:c r="E93" s="75"/>
      <x:c r="F93" s="75"/>
      <x:c r="G93" s="75"/>
      <x:c r="H93" s="75"/>
      <x:c r="I93" s="76"/>
      <x:c r="J93" s="75"/>
      <x:c r="K93" s="1"/>
      <x:c r="L93" s="1"/>
      <x:c r="M93" s="1"/>
      <x:c r="N93" s="1"/>
      <x:c r="O93" s="1"/>
      <x:c r="P93" s="1"/>
      <x:c r="Q93" s="1"/>
    </x:row>
    <x:row r="94">
      <x:c r="A94" s="75"/>
      <x:c r="B94" s="75"/>
      <x:c r="C94" s="75"/>
      <x:c r="D94" s="76"/>
      <x:c r="E94" s="75"/>
      <x:c r="F94" s="75"/>
      <x:c r="G94" s="75"/>
      <x:c r="H94" s="75"/>
      <x:c r="I94" s="76"/>
      <x:c r="J94" s="75"/>
      <x:c r="K94" s="1"/>
      <x:c r="L94" s="1"/>
      <x:c r="M94" s="1"/>
      <x:c r="N94" s="1"/>
      <x:c r="O94" s="1"/>
      <x:c r="P94" s="1"/>
      <x:c r="Q94" s="1"/>
    </x:row>
    <x:row r="95">
      <x:c r="A95" s="75"/>
      <x:c r="B95" s="75"/>
      <x:c r="C95" s="75"/>
      <x:c r="D95" s="76"/>
      <x:c r="E95" s="75"/>
      <x:c r="F95" s="75"/>
      <x:c r="G95" s="75"/>
      <x:c r="H95" s="75"/>
      <x:c r="I95" s="76"/>
      <x:c r="J95" s="75"/>
      <x:c r="K95" s="1"/>
      <x:c r="L95" s="1"/>
      <x:c r="M95" s="1"/>
      <x:c r="N95" s="1"/>
      <x:c r="O95" s="1"/>
      <x:c r="P95" s="1"/>
      <x:c r="Q95" s="1"/>
    </x:row>
    <x:row r="96">
      <x:c r="A96" s="75"/>
      <x:c r="B96" s="75"/>
      <x:c r="C96" s="75"/>
      <x:c r="D96" s="76"/>
      <x:c r="E96" s="75"/>
      <x:c r="F96" s="75"/>
      <x:c r="G96" s="75"/>
      <x:c r="H96" s="75"/>
      <x:c r="I96" s="76"/>
      <x:c r="J96" s="75"/>
      <x:c r="K96" s="1"/>
      <x:c r="L96" s="1"/>
      <x:c r="M96" s="1"/>
      <x:c r="N96" s="1"/>
      <x:c r="O96" s="1"/>
      <x:c r="P96" s="1"/>
      <x:c r="Q96" s="1"/>
    </x:row>
    <x:row r="97">
      <x:c r="A97" s="75"/>
      <x:c r="B97" s="75"/>
      <x:c r="C97" s="75"/>
      <x:c r="D97" s="76"/>
      <x:c r="E97" s="75"/>
      <x:c r="F97" s="75"/>
      <x:c r="G97" s="75"/>
      <x:c r="H97" s="75"/>
      <x:c r="I97" s="76"/>
      <x:c r="J97" s="75"/>
      <x:c r="K97" s="1"/>
      <x:c r="L97" s="1"/>
      <x:c r="M97" s="1"/>
      <x:c r="N97" s="1"/>
      <x:c r="O97" s="1"/>
      <x:c r="P97" s="1"/>
      <x:c r="Q97" s="1"/>
    </x:row>
    <x:row r="98">
      <x:c r="A98" s="75"/>
      <x:c r="B98" s="75"/>
      <x:c r="C98" s="75"/>
      <x:c r="D98" s="76"/>
      <x:c r="E98" s="75"/>
      <x:c r="F98" s="75"/>
      <x:c r="G98" s="75"/>
      <x:c r="H98" s="75"/>
      <x:c r="I98" s="76"/>
      <x:c r="J98" s="75"/>
      <x:c r="K98" s="1"/>
      <x:c r="L98" s="1"/>
      <x:c r="M98" s="1"/>
      <x:c r="N98" s="1"/>
      <x:c r="O98" s="1"/>
      <x:c r="P98" s="1"/>
      <x:c r="Q98" s="1"/>
    </x:row>
    <x:row r="99">
      <x:c r="A99" s="75"/>
      <x:c r="B99" s="75"/>
      <x:c r="C99" s="75"/>
      <x:c r="D99" s="76"/>
      <x:c r="E99" s="75"/>
      <x:c r="F99" s="75"/>
      <x:c r="G99" s="75"/>
      <x:c r="H99" s="75"/>
      <x:c r="I99" s="76"/>
      <x:c r="J99" s="75"/>
      <x:c r="K99" s="1"/>
      <x:c r="L99" s="1"/>
      <x:c r="M99" s="1"/>
      <x:c r="N99" s="1"/>
      <x:c r="O99" s="1"/>
      <x:c r="P99" s="1"/>
      <x:c r="Q99" s="1"/>
    </x:row>
    <x:row r="100">
      <x:c r="A100" s="75"/>
      <x:c r="B100" s="75"/>
      <x:c r="C100" s="75"/>
      <x:c r="D100" s="76"/>
      <x:c r="E100" s="75"/>
      <x:c r="F100" s="75"/>
      <x:c r="G100" s="75"/>
      <x:c r="H100" s="75"/>
      <x:c r="I100" s="76"/>
      <x:c r="J100" s="75"/>
      <x:c r="K100" s="1"/>
      <x:c r="L100" s="1"/>
      <x:c r="M100" s="1"/>
      <x:c r="N100" s="1"/>
      <x:c r="O100" s="1"/>
      <x:c r="P100" s="1"/>
      <x:c r="Q100" s="1"/>
    </x:row>
    <x:row r="101">
      <x:c r="A101" s="75"/>
      <x:c r="B101" s="75"/>
      <x:c r="C101" s="75"/>
      <x:c r="D101" s="76"/>
      <x:c r="E101" s="75"/>
      <x:c r="F101" s="75"/>
      <x:c r="G101" s="75"/>
      <x:c r="H101" s="75"/>
      <x:c r="I101" s="76"/>
      <x:c r="J101" s="75"/>
      <x:c r="K101" s="1"/>
      <x:c r="L101" s="1"/>
      <x:c r="M101" s="1"/>
      <x:c r="N101" s="1"/>
      <x:c r="O101" s="1"/>
      <x:c r="P101" s="1"/>
      <x:c r="Q101" s="1"/>
    </x:row>
    <x:row r="102">
      <x:c r="A102" s="75"/>
      <x:c r="B102" s="75"/>
      <x:c r="C102" s="75"/>
      <x:c r="D102" s="76"/>
      <x:c r="E102" s="75"/>
      <x:c r="F102" s="75"/>
      <x:c r="G102" s="75"/>
      <x:c r="H102" s="75"/>
      <x:c r="I102" s="76"/>
      <x:c r="J102" s="75"/>
      <x:c r="K102" s="1"/>
      <x:c r="L102" s="1"/>
      <x:c r="M102" s="1"/>
      <x:c r="N102" s="1"/>
      <x:c r="O102" s="1"/>
      <x:c r="P102" s="1"/>
      <x:c r="Q102" s="1"/>
    </x:row>
    <x:row r="103">
      <x:c r="A103" s="75"/>
      <x:c r="B103" s="75"/>
      <x:c r="C103" s="75"/>
      <x:c r="D103" s="76"/>
      <x:c r="E103" s="75"/>
      <x:c r="F103" s="75"/>
      <x:c r="G103" s="75"/>
      <x:c r="H103" s="75"/>
      <x:c r="I103" s="76"/>
      <x:c r="J103" s="75"/>
      <x:c r="K103" s="1"/>
      <x:c r="L103" s="1"/>
      <x:c r="M103" s="1"/>
      <x:c r="N103" s="1"/>
      <x:c r="O103" s="1"/>
      <x:c r="P103" s="1"/>
      <x:c r="Q103" s="1"/>
    </x:row>
    <x:row r="104">
      <x:c r="A104" s="75"/>
      <x:c r="B104" s="75"/>
      <x:c r="C104" s="75"/>
      <x:c r="D104" s="76"/>
      <x:c r="E104" s="75"/>
      <x:c r="F104" s="75"/>
      <x:c r="G104" s="75"/>
      <x:c r="H104" s="75"/>
      <x:c r="I104" s="76"/>
      <x:c r="J104" s="75"/>
      <x:c r="K104" s="1"/>
      <x:c r="L104" s="1"/>
      <x:c r="M104" s="1"/>
      <x:c r="N104" s="1"/>
      <x:c r="O104" s="1"/>
      <x:c r="P104" s="1"/>
      <x:c r="Q104" s="1"/>
    </x:row>
    <x:row r="105">
      <x:c r="A105" s="75"/>
      <x:c r="B105" s="75"/>
      <x:c r="C105" s="75"/>
      <x:c r="D105" s="76"/>
      <x:c r="E105" s="75"/>
      <x:c r="F105" s="75"/>
      <x:c r="G105" s="75"/>
      <x:c r="H105" s="75"/>
      <x:c r="I105" s="76"/>
      <x:c r="J105" s="75"/>
      <x:c r="K105" s="1"/>
      <x:c r="L105" s="1"/>
      <x:c r="M105" s="1"/>
      <x:c r="N105" s="1"/>
      <x:c r="O105" s="1"/>
      <x:c r="P105" s="1"/>
      <x:c r="Q105" s="1"/>
    </x:row>
    <x:row r="106">
      <x:c r="A106" s="75"/>
      <x:c r="B106" s="75"/>
      <x:c r="C106" s="75"/>
      <x:c r="D106" s="76"/>
      <x:c r="E106" s="75"/>
      <x:c r="F106" s="75"/>
      <x:c r="G106" s="75"/>
      <x:c r="H106" s="75"/>
      <x:c r="I106" s="76"/>
      <x:c r="J106" s="75"/>
      <x:c r="K106" s="1"/>
      <x:c r="L106" s="1"/>
      <x:c r="M106" s="1"/>
      <x:c r="N106" s="1"/>
      <x:c r="O106" s="1"/>
      <x:c r="P106" s="1"/>
      <x:c r="Q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</x:sheetData>
  <x:mergeCells>
    <x:mergeCell ref="B2:J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"/>
      <x:c r="B2" s="2" t="str">
        <x:v>Corporate Gift Supplier OTIF Scorecard 2027</x:v>
      </x:c>
      <x:c r="C2" s="2"/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80" t="str">
        <x:v>Supplier</x:v>
      </x:c>
      <x:c r="B6" s="80" t="str">
        <x:v>Eligible lines</x:v>
      </x:c>
      <x:c r="C6" s="80" t="str">
        <x:v>On-time rate</x:v>
      </x:c>
      <x:c r="D6" s="80" t="str">
        <x:v>In-full rate</x:v>
      </x:c>
      <x:c r="E6" s="80" t="str">
        <x:v>OTIF rate</x:v>
      </x:c>
      <x:c r="F6" s="80" t="str">
        <x:v>Missing evidence</x:v>
      </x:c>
      <x:c r="G6" s="80" t="str">
        <x:v>Duplicate IDs</x:v>
      </x:c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75" t="str">
        <x:v>North Supplier</x:v>
      </x:c>
      <x:c r="B7" s="75" t="n">
        <x:f>COUNTIFS('Input Lines'!$B$7:$B$106,A7,'Input Lines'!$I$7:$I$106,"Yes")</x:f>
        <x:v>3</x:v>
      </x:c>
      <x:c r="C7" s="81" t="n">
        <x:f>IF(B7=0,"N/A",SUMIFS('Input Lines'!$M$7:$M$106,'Input Lines'!$B$7:$B$106,A7,'Input Lines'!$I$7:$I$106,"Yes")/B7)</x:f>
        <x:v>1</x:v>
      </x:c>
      <x:c r="D7" s="81" t="n">
        <x:f>IF(B7=0,"N/A",SUMIFS('Input Lines'!$N$7:$N$106,'Input Lines'!$B$7:$B$106,A7,'Input Lines'!$I$7:$I$106,"Yes")/B7)</x:f>
        <x:v>0.6666666666666666</x:v>
      </x:c>
      <x:c r="E7" s="81" t="n">
        <x:f>IF(B7=0,"N/A",SUMIFS('Input Lines'!$O$7:$O$106,'Input Lines'!$B$7:$B$106,A7,'Input Lines'!$I$7:$I$106,"Yes")/B7)</x:f>
        <x:v>0.6666666666666666</x:v>
      </x:c>
      <x:c r="F7" s="75" t="n">
        <x:f>COUNTIFS('Input Lines'!$B$7:$B$106,A7,'Input Lines'!$Q$7:$Q$106,"Missing")</x:f>
        <x:v>0</x:v>
      </x:c>
      <x:c r="G7" s="75" t="n">
        <x:f>COUNTIFS('Input Lines'!$B$7:$B$106,A7,'Input Lines'!$P$7:$P$106,"Duplicate")</x:f>
        <x:v>2</x:v>
      </x:c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75" t="str">
        <x:v>East Supplier</x:v>
      </x:c>
      <x:c r="B8" s="75" t="n">
        <x:f>COUNTIFS('Input Lines'!$B$7:$B$106,A8,'Input Lines'!$I$7:$I$106,"Yes")</x:f>
        <x:v>2</x:v>
      </x:c>
      <x:c r="C8" s="81" t="n">
        <x:f>IF(B8=0,"N/A",SUMIFS('Input Lines'!$M$7:$M$106,'Input Lines'!$B$7:$B$106,A8,'Input Lines'!$I$7:$I$106,"Yes")/B8)</x:f>
        <x:v>0.5</x:v>
      </x:c>
      <x:c r="D8" s="81" t="n">
        <x:f>IF(B8=0,"N/A",SUMIFS('Input Lines'!$N$7:$N$106,'Input Lines'!$B$7:$B$106,A8,'Input Lines'!$I$7:$I$106,"Yes")/B8)</x:f>
        <x:v>1</x:v>
      </x:c>
      <x:c r="E8" s="81" t="n">
        <x:f>IF(B8=0,"N/A",SUMIFS('Input Lines'!$O$7:$O$106,'Input Lines'!$B$7:$B$106,A8,'Input Lines'!$I$7:$I$106,"Yes")/B8)</x:f>
        <x:v>0.5</x:v>
      </x:c>
      <x:c r="F8" s="75" t="n">
        <x:f>COUNTIFS('Input Lines'!$B$7:$B$106,A8,'Input Lines'!$Q$7:$Q$106,"Missing")</x:f>
        <x:v>0</x:v>
      </x:c>
      <x:c r="G8" s="75" t="n">
        <x:f>COUNTIFS('Input Lines'!$B$7:$B$106,A8,'Input Lines'!$P$7:$P$106,"Duplicate")</x:f>
        <x:v>0</x:v>
      </x:c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75" t="str">
        <x:v>Seasonal Supplier</x:v>
      </x:c>
      <x:c r="B9" s="75" t="n">
        <x:f>COUNTIFS('Input Lines'!$B$7:$B$106,A9,'Input Lines'!$I$7:$I$106,"Yes")</x:f>
        <x:v>2</x:v>
      </x:c>
      <x:c r="C9" s="81" t="n">
        <x:f>IF(B9=0,"N/A",SUMIFS('Input Lines'!$M$7:$M$106,'Input Lines'!$B$7:$B$106,A9,'Input Lines'!$I$7:$I$106,"Yes")/B9)</x:f>
        <x:v>0.5</x:v>
      </x:c>
      <x:c r="D9" s="81" t="n">
        <x:f>IF(B9=0,"N/A",SUMIFS('Input Lines'!$N$7:$N$106,'Input Lines'!$B$7:$B$106,A9,'Input Lines'!$I$7:$I$106,"Yes")/B9)</x:f>
        <x:v>0.5</x:v>
      </x:c>
      <x:c r="E9" s="81" t="n">
        <x:f>IF(B9=0,"N/A",SUMIFS('Input Lines'!$O$7:$O$106,'Input Lines'!$B$7:$B$106,A9,'Input Lines'!$I$7:$I$106,"Yes")/B9)</x:f>
        <x:v>0</x:v>
      </x:c>
      <x:c r="F9" s="75" t="n">
        <x:f>COUNTIFS('Input Lines'!$B$7:$B$106,A9,'Input Lines'!$Q$7:$Q$106,"Missing")</x:f>
        <x:v>0</x:v>
      </x:c>
      <x:c r="G9" s="75" t="n">
        <x:f>COUNTIFS('Input Lines'!$B$7:$B$106,A9,'Input Lines'!$P$7:$P$106,"Duplicate")</x:f>
        <x:v>0</x:v>
      </x:c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75" t="str">
        <x:v>Fallback Supplier</x:v>
      </x:c>
      <x:c r="B10" s="75" t="n">
        <x:f>COUNTIFS('Input Lines'!$B$7:$B$106,A10,'Input Lines'!$I$7:$I$106,"Yes")</x:f>
        <x:v>1</x:v>
      </x:c>
      <x:c r="C10" s="81" t="n">
        <x:f>IF(B10=0,"N/A",SUMIFS('Input Lines'!$M$7:$M$106,'Input Lines'!$B$7:$B$106,A10,'Input Lines'!$I$7:$I$106,"Yes")/B10)</x:f>
        <x:v>0</x:v>
      </x:c>
      <x:c r="D10" s="81" t="n">
        <x:f>IF(B10=0,"N/A",SUMIFS('Input Lines'!$N$7:$N$106,'Input Lines'!$B$7:$B$106,A10,'Input Lines'!$I$7:$I$106,"Yes")/B10)</x:f>
        <x:v>1</x:v>
      </x:c>
      <x:c r="E10" s="81" t="n">
        <x:f>IF(B10=0,"N/A",SUMIFS('Input Lines'!$O$7:$O$106,'Input Lines'!$B$7:$B$106,A10,'Input Lines'!$I$7:$I$106,"Yes")/B10)</x:f>
        <x:v>0</x:v>
      </x:c>
      <x:c r="F10" s="75" t="n">
        <x:f>COUNTIFS('Input Lines'!$B$7:$B$106,A10,'Input Lines'!$Q$7:$Q$106,"Missing")</x:f>
        <x:v>1</x:v>
      </x:c>
      <x:c r="G10" s="75" t="n">
        <x:f>COUNTIFS('Input Lines'!$B$7:$B$106,A10,'Input Lines'!$P$7:$P$106,"Duplicate")</x:f>
        <x:v>0</x:v>
      </x:c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</x:sheetData>
  <x:mergeCells>
    <x:mergeCell ref="B2:H2"/>
  </x:mergeCells>
  <x:conditionalFormatting sqref="F7:G10">
    <x:cfRule type="cellIs" dxfId="2" priority="1" operator="greaterThan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62" hidden="0" customWidth="1"/>
    <x:col min="3" max="3" width="20" hidden="0" customWidth="1"/>
    <x:col min="4" max="4" width="5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"/>
      <x:c r="B2" s="2" t="str">
        <x:v>Corporate Gift Supplier OTIF Scorecard 2027</x:v>
      </x:c>
      <x:c r="C2" s="2"/>
      <x:c r="D2" s="2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74" t="str">
        <x:v>Item</x:v>
      </x:c>
      <x:c r="B6" s="74" t="str">
        <x:v>Definition / method</x:v>
      </x:c>
      <x:c r="C6" s="74" t="str">
        <x:v>Owner</x:v>
      </x:c>
      <x:c r="D6" s="74" t="str">
        <x:v>Source / verification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83" t="str">
        <x:v>Unit of analysis</x:v>
      </x:c>
      <x:c r="B7" s="83" t="str">
        <x:v>One stable purchase-order line. Split genuinely different promises into separate stable lines.</x:v>
      </x:c>
      <x:c r="C7" s="83" t="str">
        <x:v>Procurement</x:v>
      </x:c>
      <x:c r="D7" s="83" t="str">
        <x:v>Buyer PO and approved change log</x:v>
      </x:c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83" t="str">
        <x:v>Effective promise</x:v>
      </x:c>
      <x:c r="B8" s="83" t="str">
        <x:v>Revised promised date only when an approved change ID is present; otherwise original promised date.</x:v>
      </x:c>
      <x:c r="C8" s="83" t="str">
        <x:v>Procurement</x:v>
      </x:c>
      <x:c r="D8" s="83" t="str">
        <x:v>Contract and dated approval</x:v>
      </x:c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83" t="str">
        <x:v>On time</x:v>
      </x:c>
      <x:c r="B9" s="83" t="str">
        <x:v>Receipt timestamp is on or before the effective promised date. Configure a different contractual clock only through a versioned method change.</x:v>
      </x:c>
      <x:c r="C9" s="83" t="str">
        <x:v>Operations</x:v>
      </x:c>
      <x:c r="D9" s="83" t="str">
        <x:v>Receiving record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83" t="str">
        <x:v>In full</x:v>
      </x:c>
      <x:c r="B10" s="83" t="str">
        <x:v>Accepted quantity is at least required quantity. Rejected units remain outside accepted quantity.</x:v>
      </x:c>
      <x:c r="C10" s="83" t="str">
        <x:v>Quality / Receiving</x:v>
      </x:c>
      <x:c r="D10" s="83" t="str">
        <x:v>Inspection and receipt record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83" t="str">
        <x:v>OTIF</x:v>
      </x:c>
      <x:c r="B11" s="83" t="str">
        <x:v>Eligible line passes both on-time and in-full. Report on-time and in-full separately as diagnostics.</x:v>
      </x:c>
      <x:c r="C11" s="83" t="str">
        <x:v>Analyst</x:v>
      </x:c>
      <x:c r="D11" s="83" t="str">
        <x:v>Workbook formulas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83" t="str">
        <x:v>Exclusion</x:v>
      </x:c>
      <x:c r="B12" s="83" t="str">
        <x:v>Excluded only under a documented rule with owner, reason and source. Never exclude a miss merely to improve the rate.</x:v>
      </x:c>
      <x:c r="C12" s="83" t="str">
        <x:v>Procurement lead</x:v>
      </x:c>
      <x:c r="D12" s="83" t="str">
        <x:v>Exception register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83" t="str">
        <x:v>Blank denominator</x:v>
      </x:c>
      <x:c r="B13" s="83" t="str">
        <x:v>Display N/A, not zero or 100%, when no eligible line exists.</x:v>
      </x:c>
      <x:c r="C13" s="83" t="str">
        <x:v>Analyst</x:v>
      </x:c>
      <x:c r="D13" s="83" t="str">
        <x:v>Workbook formulas</x:v>
      </x:c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83" t="str">
        <x:v>Benchmark</x:v>
      </x:c>
      <x:c r="B14" s="83" t="str">
        <x:v>No industry benchmark is embedded. Compare periods or suppliers only after definitions and populations are aligned.</x:v>
      </x:c>
      <x:c r="C14" s="83" t="str">
        <x:v>Analyst</x:v>
      </x:c>
      <x:c r="D14" s="83" t="str">
        <x:v>Method statement</x:v>
      </x:c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83"/>
      <x:c r="B15" s="83"/>
      <x:c r="C15" s="83"/>
      <x:c r="D15" s="83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83"/>
      <x:c r="B16" s="83"/>
      <x:c r="C16" s="83"/>
      <x:c r="D16" s="83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82" t="str">
        <x:v>Item</x:v>
      </x:c>
      <x:c r="B17" s="82" t="str">
        <x:v>Definition / method</x:v>
      </x:c>
      <x:c r="C17" s="82" t="str">
        <x:v>Owner</x:v>
      </x:c>
      <x:c r="D17" s="82" t="str">
        <x:v>Source / verification</x:v>
      </x:c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83" t="str">
        <x:v>ASCM OTIF overview</x:v>
      </x:c>
      <x:c r="B18" s="83" t="str">
        <x:v>ASCM describes OTIF as receiving the full order by the desired date.</x:v>
      </x:c>
      <x:c r="C18" s="83" t="str">
        <x:v>Analyst</x:v>
      </x:c>
      <x:c r="D18" s="83" t="str">
        <x:v>https://www.ascm.org/ascm-insights/8-kpis-for-an-efficient-warehouse/</x:v>
      </x:c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83" t="str">
        <x:v>GS1 receiving advice</x:v>
      </x:c>
      <x:c r="B19" s="83" t="str">
        <x:v>GS1 receiving-advice documentation distinguishes received and accepted line-item quantities.</x:v>
      </x:c>
      <x:c r="C19" s="83" t="str">
        <x:v>Analyst</x:v>
      </x:c>
      <x:c r="D19" s="83" t="str">
        <x:v>https://www.gs1.org/sites/default/files/docs/eancom/s4/recadv.pdf</x:v>
      </x:c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83" t="str">
        <x:v>Oracle purchasing fields</x:v>
      </x:c>
      <x:c r="B20" s="83" t="str">
        <x:v>Oracle documents original promised date, promised date, received, accepted and rejected quantities.</x:v>
      </x:c>
      <x:c r="C20" s="83" t="str">
        <x:v>Analyst</x:v>
      </x:c>
      <x:c r="D20" s="83" t="str">
        <x:v>https://docs.oracle.com/en/cloud/saas/procurement/oadpr/PurchasingDocumentLineLocationExtractPVO.html</x:v>
      </x:c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83" t="str">
        <x:v>SAP goods receipt</x:v>
      </x:c>
      <x:c r="B21" s="83" t="str">
        <x:v>SAP documents goods-receipt quantity and checking the goods-receipt date against the purchase-order delivery date.</x:v>
      </x:c>
      <x:c r="C21" s="83" t="str">
        <x:v>Analyst</x:v>
      </x:c>
      <x:c r="D21" s="83" t="str">
        <x:v>https://help.sap.com/docs/SAP_S4HANA_ON-PREMISE/af9ef57f504840d2b81be8667206d485/885eb6531de6b64ce10000000a174cb4.html</x:v>
      </x:c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</x:sheetData>
  <x:mergeCells>
    <x:mergeCell ref="B2:D2"/>
  </x:mergeCells>
  <x:pageMargins left="0.7" right="0.7" top="0.75" bottom="0.75" header="0.3" footer="0.3"/>
</x:worksheet>
</file>