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d5062e8e4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 안내" sheetId="1" r:id="R466b4158b57b4848"/>
    <x:sheet xmlns:r="http://schemas.openxmlformats.org/officeDocument/2006/relationships" name="재료 명세" sheetId="2" r:id="R65dd1dabcc3b43bf"/>
    <x:sheet xmlns:r="http://schemas.openxmlformats.org/officeDocument/2006/relationships" name="중량 집계" sheetId="3" r:id="Ra5a086a3456d4f28"/>
    <x:sheet xmlns:r="http://schemas.openxmlformats.org/officeDocument/2006/relationships" name="공급업체 증빙" sheetId="4" r:id="Rfca5d37d389b4905"/>
    <x:sheet xmlns:r="http://schemas.openxmlformats.org/officeDocument/2006/relationships" name="시장 규칙" sheetId="5" r:id="Rd675a50bc2854294"/>
    <x:sheet xmlns:r="http://schemas.openxmlformats.org/officeDocument/2006/relationships" name="가상 사례" sheetId="6" r:id="Rbaf174d98baa4e3e"/>
    <x:sheet xmlns:r="http://schemas.openxmlformats.org/officeDocument/2006/relationships" name="점검" sheetId="7" r:id="R97b5c86521c742e0"/>
    <x:sheet xmlns:r="http://schemas.openxmlformats.org/officeDocument/2006/relationships" name="방법" sheetId="8" r:id="R33e988ea295249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4">
    <x:font>
      <x:sz val="11"/>
      <x:name val="Carlito"/>
    </x:font>
    <x:font>
      <x:sz val="10"/>
      <x:color rgb="FF243443"/>
      <x:name val="Noto Sans CJK KR"/>
    </x:font>
    <x:font>
      <x:b/>
      <x:sz val="10"/>
      <x:color rgb="FFFFFFFF"/>
      <x:name val="Noto Sans CJK KR"/>
    </x:font>
    <x:font>
      <x:b/>
      <x:sz val="14"/>
      <x:color rgb="FF17324D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4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370aa69164767" /><Relationship Type="http://schemas.openxmlformats.org/officeDocument/2006/relationships/theme" Target="/xl/theme/theme1.xml" Id="Rf1f2e885fb304af8" /><Relationship Type="http://schemas.openxmlformats.org/officeDocument/2006/relationships/sharedStrings" Target="/xl/sharedStrings.xml" Id="R3919f506526e4d6a" /><Relationship Type="http://schemas.openxmlformats.org/officeDocument/2006/relationships/worksheet" Target="/xl/worksheets/sheet1.xml" Id="R466b4158b57b4848" /><Relationship Type="http://schemas.openxmlformats.org/officeDocument/2006/relationships/worksheet" Target="/xl/worksheets/sheet2.xml" Id="R65dd1dabcc3b43bf" /><Relationship Type="http://schemas.openxmlformats.org/officeDocument/2006/relationships/worksheet" Target="/xl/worksheets/sheet3.xml" Id="Ra5a086a3456d4f28" /><Relationship Type="http://schemas.openxmlformats.org/officeDocument/2006/relationships/worksheet" Target="/xl/worksheets/sheet4.xml" Id="Rfca5d37d389b4905" /><Relationship Type="http://schemas.openxmlformats.org/officeDocument/2006/relationships/worksheet" Target="/xl/worksheets/sheet5.xml" Id="Rd675a50bc2854294" /><Relationship Type="http://schemas.openxmlformats.org/officeDocument/2006/relationships/worksheet" Target="/xl/worksheets/sheet6.xml" Id="Rbaf174d98baa4e3e" /><Relationship Type="http://schemas.openxmlformats.org/officeDocument/2006/relationships/worksheet" Target="/xl/worksheets/sheet7.xml" Id="R97b5c86521c742e0" /><Relationship Type="http://schemas.openxmlformats.org/officeDocument/2006/relationships/worksheet" Target="/xl/worksheets/sheet8.xml" Id="R33e988ea295249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85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4" t="str">
        <x:v>기업 선물 포장 폐기물 감사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버전</x:v>
      </x:c>
      <x:c r="B2" s="3" t="str">
        <x:v>언어</x:v>
      </x:c>
      <x:c r="C2" s="3" t="str">
        <x:v>출처 확인일</x:v>
      </x:c>
      <x:c r="D2" s="3"/>
      <x:c r="E2" s="3"/>
      <x:c r="F2" s="3"/>
      <x:c r="G2" s="3"/>
      <x:c r="H2" s="3"/>
    </x:row>
    <x:row r="3">
      <x:c r="A3" s="1" t="str">
        <x:v>2026-10-14 v1.0</x:v>
      </x:c>
      <x:c r="B3" s="1" t="str">
        <x:v>ko</x:v>
      </x:c>
      <x:c r="C3" s="1" t="str">
        <x:v>2026-10-14</x:v>
      </x:c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 t="str">
        <x:v>구성품마다 실측 중량과 공급업체 증빙 번호를 기록합니다.</x:v>
      </x:c>
      <x:c r="B5" s="1"/>
      <x:c r="C5" s="1"/>
      <x:c r="D5" s="1"/>
      <x:c r="E5" s="1"/>
      <x:c r="F5" s="1"/>
      <x:c r="G5" s="1"/>
      <x:c r="H5" s="1"/>
    </x:row>
    <x:row r="6">
      <x:c r="A6" s="1" t="str">
        <x:v>수치는 가상 예시이며 고객이나 공급업체의 실측 자료가 아닙니다. 사용 전에 교체하세요.</x:v>
      </x:c>
      <x:c r="B6" s="1"/>
      <x:c r="C6" s="1"/>
      <x:c r="D6" s="1"/>
      <x:c r="E6" s="1"/>
      <x:c r="F6" s="1"/>
      <x:c r="G6" s="1"/>
      <x:c r="H6" s="1"/>
    </x:row>
    <x:row r="7">
      <x:c r="A7" s="1" t="str">
        <x:v>합계는 중량 계산일 뿐입니다. 재활용·환경 문구는 시장별 근거와 담당자 검토가 필요합니다.</x:v>
      </x:c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  <x:col min="9" max="9" width="20" hidden="0" customWidth="1"/>
  </x:cols>
  <x:sheetData>
    <x:row r="1">
      <x:c r="A1" s="1" t="str">
        <x:v>재료 명세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구성품 번호</x:v>
      </x:c>
      <x:c r="B2" s="3" t="str">
        <x:v>재료</x:v>
      </x:c>
      <x:c r="C2" s="3" t="str">
        <x:v>한 묶음당 수량</x:v>
      </x:c>
      <x:c r="D2" s="3" t="str">
        <x:v>개당 중량(g)</x:v>
      </x:c>
      <x:c r="E2" s="3" t="str">
        <x:v>묶음당 중량(g)</x:v>
      </x:c>
      <x:c r="F2" s="3" t="str">
        <x:v>공급업체 증빙 번호</x:v>
      </x:c>
      <x:c r="G2" s="3" t="str">
        <x:v>시장</x:v>
      </x:c>
      <x:c r="H2" s="3" t="str">
        <x:v>결정 책임자</x:v>
      </x:c>
      <x:c r="I2" s="3" t="str">
        <x:v>구성품 번호 중복</x:v>
      </x:c>
    </x:row>
    <x:row r="3">
      <x:c r="A3" s="1" t="str">
        <x:v>PKG-01</x:v>
      </x:c>
      <x:c r="B3" s="1" t="str">
        <x:v>골판지 상자</x:v>
      </x:c>
      <x:c r="C3" s="6" t="n">
        <x:v>1</x:v>
      </x:c>
      <x:c r="D3" s="7" t="n">
        <x:v>145</x:v>
      </x:c>
      <x:c r="E3" s="8" t="n">
        <x:f>IF(AND(ISNUMBER(C3),ISNUMBER(D3)),C3*D3,"")</x:f>
        <x:v>145</x:v>
      </x:c>
      <x:c r="F3" s="6" t="str">
        <x:v>SUP-01</x:v>
      </x:c>
      <x:c r="G3" s="6" t="str">
        <x:v>한국</x:v>
      </x:c>
      <x:c r="H3" s="6" t="str">
        <x:v>포장 담당자</x:v>
      </x:c>
      <x:c r="I3" t="n">
        <x:f>IF(A3="","",IF(COUNTIFS($A$3:$A$22,A3)&gt;1,1,0))</x:f>
        <x:v>0</x:v>
      </x:c>
      <x:c r="J3" t="n">
        <x:f>IF(A3="","",IF(ISNUMBER(D3),0,1))</x:f>
        <x:v>0</x:v>
      </x:c>
      <x:c r="K3" t="n">
        <x:f>IF(A3="","",IF(F3="",1,0))</x:f>
        <x:v>0</x:v>
      </x:c>
      <x:c r="L3" t="n">
        <x:f>IF(B3="","",IF(A3="",1,0))</x:f>
        <x:v>0</x:v>
      </x:c>
    </x:row>
    <x:row r="4">
      <x:c r="A4" s="1" t="str">
        <x:v>PKG-02</x:v>
      </x:c>
      <x:c r="B4" s="1" t="str">
        <x:v>종이 카드</x:v>
      </x:c>
      <x:c r="C4" s="6" t="n">
        <x:v>1</x:v>
      </x:c>
      <x:c r="D4" s="7" t="n">
        <x:v>18</x:v>
      </x:c>
      <x:c r="E4" s="8" t="n">
        <x:f>IF(AND(ISNUMBER(C4),ISNUMBER(D4)),C4*D4,"")</x:f>
        <x:v>18</x:v>
      </x:c>
      <x:c r="F4" s="6" t="str">
        <x:v>SUP-02</x:v>
      </x:c>
      <x:c r="G4" s="6" t="str">
        <x:v>한국</x:v>
      </x:c>
      <x:c r="H4" s="6" t="str">
        <x:v>포장 담당자</x:v>
      </x:c>
      <x:c r="I4" t="n">
        <x:f>IF(A4="","",IF(COUNTIFS($A$3:$A$22,A4)&gt;1,1,0))</x:f>
        <x:v>0</x:v>
      </x:c>
      <x:c r="J4" t="n">
        <x:f>IF(A4="","",IF(ISNUMBER(D4),0,1))</x:f>
        <x:v>0</x:v>
      </x:c>
      <x:c r="K4" t="n">
        <x:f>IF(A4="","",IF(F4="",1,0))</x:f>
        <x:v>0</x:v>
      </x:c>
      <x:c r="L4" t="n">
        <x:f>IF(B4="","",IF(A4="",1,0))</x:f>
        <x:v>0</x:v>
      </x:c>
    </x:row>
    <x:row r="5">
      <x:c r="A5" s="1" t="str">
        <x:v>PKG-03</x:v>
      </x:c>
      <x:c r="B5" s="1" t="str">
        <x:v>플라스틱 보호 봉투</x:v>
      </x:c>
      <x:c r="C5" s="6" t="n">
        <x:v>1</x:v>
      </x:c>
      <x:c r="D5" s="7" t="n">
        <x:v>12</x:v>
      </x:c>
      <x:c r="E5" s="8" t="n">
        <x:f>IF(AND(ISNUMBER(C5),ISNUMBER(D5)),C5*D5,"")</x:f>
        <x:v>12</x:v>
      </x:c>
      <x:c r="F5" s="6" t="str">
        <x:v>SUP-03</x:v>
      </x:c>
      <x:c r="G5" s="6" t="str">
        <x:v>한국</x:v>
      </x:c>
      <x:c r="H5" s="6" t="str">
        <x:v>포장 담당자</x:v>
      </x:c>
      <x:c r="I5" t="n">
        <x:f>IF(A5="","",IF(COUNTIFS($A$3:$A$22,A5)&gt;1,1,0))</x:f>
        <x:v>0</x:v>
      </x:c>
      <x:c r="J5" t="n">
        <x:f>IF(A5="","",IF(ISNUMBER(D5),0,1))</x:f>
        <x:v>0</x:v>
      </x:c>
      <x:c r="K5" t="n">
        <x:f>IF(A5="","",IF(F5="",1,0))</x:f>
        <x:v>0</x:v>
      </x:c>
      <x:c r="L5" t="n">
        <x:f>IF(B5="","",IF(A5="",1,0))</x:f>
        <x:v>0</x:v>
      </x:c>
    </x:row>
    <x:row r="6">
      <x:c r="A6" s="1"/>
      <x:c r="B6" s="1"/>
      <x:c r="C6" s="6"/>
      <x:c r="D6" s="7"/>
      <x:c r="E6" s="8" t="str">
        <x:f>IF(AND(ISNUMBER(C6),ISNUMBER(D6)),C6*D6,"")</x:f>
      </x:c>
      <x:c r="F6" s="6"/>
      <x:c r="G6" s="6"/>
      <x:c r="H6" s="6"/>
      <x:c r="I6" t="str">
        <x:f>IF(A6="","",IF(COUNTIFS($A$3:$A$22,A6)&gt;1,1,0))</x:f>
      </x:c>
      <x:c r="J6" t="str">
        <x:f>IF(A6="","",IF(ISNUMBER(D6),0,1))</x:f>
      </x:c>
      <x:c r="K6" t="str">
        <x:f>IF(A6="","",IF(F6="",1,0))</x:f>
      </x:c>
      <x:c r="L6" t="str">
        <x:f>IF(B6="","",IF(A6="",1,0))</x:f>
      </x:c>
    </x:row>
    <x:row r="7">
      <x:c r="A7" s="1"/>
      <x:c r="B7" s="1"/>
      <x:c r="C7" s="6"/>
      <x:c r="D7" s="7"/>
      <x:c r="E7" s="8" t="str">
        <x:f>IF(AND(ISNUMBER(C7),ISNUMBER(D7)),C7*D7,"")</x:f>
      </x:c>
      <x:c r="F7" s="6"/>
      <x:c r="G7" s="6"/>
      <x:c r="H7" s="6"/>
      <x:c r="I7" t="str">
        <x:f>IF(A7="","",IF(COUNTIFS($A$3:$A$22,A7)&gt;1,1,0))</x:f>
      </x:c>
      <x:c r="J7" t="str">
        <x:f>IF(A7="","",IF(ISNUMBER(D7),0,1))</x:f>
      </x:c>
      <x:c r="K7" t="str">
        <x:f>IF(A7="","",IF(F7="",1,0))</x:f>
      </x:c>
      <x:c r="L7" t="str">
        <x:f>IF(B7="","",IF(A7="",1,0))</x:f>
      </x:c>
    </x:row>
    <x:row r="8">
      <x:c r="A8" s="1"/>
      <x:c r="B8" s="1"/>
      <x:c r="C8" s="6"/>
      <x:c r="D8" s="7"/>
      <x:c r="E8" s="8" t="str">
        <x:f>IF(AND(ISNUMBER(C8),ISNUMBER(D8)),C8*D8,"")</x:f>
      </x:c>
      <x:c r="F8" s="6"/>
      <x:c r="G8" s="6"/>
      <x:c r="H8" s="6"/>
      <x:c r="I8" t="str">
        <x:f>IF(A8="","",IF(COUNTIFS($A$3:$A$22,A8)&gt;1,1,0))</x:f>
      </x:c>
      <x:c r="J8" t="str">
        <x:f>IF(A8="","",IF(ISNUMBER(D8),0,1))</x:f>
      </x:c>
      <x:c r="K8" t="str">
        <x:f>IF(A8="","",IF(F8="",1,0))</x:f>
      </x:c>
      <x:c r="L8" t="str">
        <x:f>IF(B8="","",IF(A8="",1,0))</x:f>
      </x:c>
    </x:row>
    <x:row r="9">
      <x:c r="A9" s="1"/>
      <x:c r="B9" s="1"/>
      <x:c r="C9" s="6"/>
      <x:c r="D9" s="7"/>
      <x:c r="E9" s="8" t="str">
        <x:f>IF(AND(ISNUMBER(C9),ISNUMBER(D9)),C9*D9,"")</x:f>
      </x:c>
      <x:c r="F9" s="6"/>
      <x:c r="G9" s="6"/>
      <x:c r="H9" s="6"/>
      <x:c r="I9" t="str">
        <x:f>IF(A9="","",IF(COUNTIFS($A$3:$A$22,A9)&gt;1,1,0))</x:f>
      </x:c>
      <x:c r="J9" t="str">
        <x:f>IF(A9="","",IF(ISNUMBER(D9),0,1))</x:f>
      </x:c>
      <x:c r="K9" t="str">
        <x:f>IF(A9="","",IF(F9="",1,0))</x:f>
      </x:c>
      <x:c r="L9" t="str">
        <x:f>IF(B9="","",IF(A9="",1,0))</x:f>
      </x:c>
    </x:row>
    <x:row r="10">
      <x:c r="A10" s="1"/>
      <x:c r="B10" s="1"/>
      <x:c r="C10" s="6"/>
      <x:c r="D10" s="7"/>
      <x:c r="E10" s="8" t="str">
        <x:f>IF(AND(ISNUMBER(C10),ISNUMBER(D10)),C10*D10,"")</x:f>
      </x:c>
      <x:c r="F10" s="6"/>
      <x:c r="G10" s="6"/>
      <x:c r="H10" s="6"/>
      <x:c r="I10" t="str">
        <x:f>IF(A10="","",IF(COUNTIFS($A$3:$A$22,A10)&gt;1,1,0))</x:f>
      </x:c>
      <x:c r="J10" t="str">
        <x:f>IF(A10="","",IF(ISNUMBER(D10),0,1))</x:f>
      </x:c>
      <x:c r="K10" t="str">
        <x:f>IF(A10="","",IF(F10="",1,0))</x:f>
      </x:c>
      <x:c r="L10" t="str">
        <x:f>IF(B10="","",IF(A10="",1,0))</x:f>
      </x:c>
    </x:row>
    <x:row r="11">
      <x:c r="A11" s="1"/>
      <x:c r="B11" s="1"/>
      <x:c r="C11" s="6"/>
      <x:c r="D11" s="7"/>
      <x:c r="E11" s="8" t="str">
        <x:f>IF(AND(ISNUMBER(C11),ISNUMBER(D11)),C11*D11,"")</x:f>
      </x:c>
      <x:c r="F11" s="6"/>
      <x:c r="G11" s="6"/>
      <x:c r="H11" s="6"/>
      <x:c r="I11" t="str">
        <x:f>IF(A11="","",IF(COUNTIFS($A$3:$A$22,A11)&gt;1,1,0))</x:f>
      </x:c>
      <x:c r="J11" t="str">
        <x:f>IF(A11="","",IF(ISNUMBER(D11),0,1))</x:f>
      </x:c>
      <x:c r="K11" t="str">
        <x:f>IF(A11="","",IF(F11="",1,0))</x:f>
      </x:c>
      <x:c r="L11" t="str">
        <x:f>IF(B11="","",IF(A11="",1,0))</x:f>
      </x:c>
    </x:row>
    <x:row r="12">
      <x:c r="A12" s="1"/>
      <x:c r="B12" s="1"/>
      <x:c r="C12" s="6"/>
      <x:c r="D12" s="7"/>
      <x:c r="E12" s="8" t="str">
        <x:f>IF(AND(ISNUMBER(C12),ISNUMBER(D12)),C12*D12,"")</x:f>
      </x:c>
      <x:c r="F12" s="6"/>
      <x:c r="G12" s="6"/>
      <x:c r="H12" s="6"/>
      <x:c r="I12" t="str">
        <x:f>IF(A12="","",IF(COUNTIFS($A$3:$A$22,A12)&gt;1,1,0))</x:f>
      </x:c>
      <x:c r="J12" t="str">
        <x:f>IF(A12="","",IF(ISNUMBER(D12),0,1))</x:f>
      </x:c>
      <x:c r="K12" t="str">
        <x:f>IF(A12="","",IF(F12="",1,0))</x:f>
      </x:c>
      <x:c r="L12" t="str">
        <x:f>IF(B12="","",IF(A12="",1,0))</x:f>
      </x:c>
    </x:row>
    <x:row r="13">
      <x:c r="A13" s="1"/>
      <x:c r="B13" s="1"/>
      <x:c r="C13" s="6"/>
      <x:c r="D13" s="7"/>
      <x:c r="E13" s="8" t="str">
        <x:f>IF(AND(ISNUMBER(C13),ISNUMBER(D13)),C13*D13,"")</x:f>
      </x:c>
      <x:c r="F13" s="6"/>
      <x:c r="G13" s="6"/>
      <x:c r="H13" s="6"/>
      <x:c r="I13" t="str">
        <x:f>IF(A13="","",IF(COUNTIFS($A$3:$A$22,A13)&gt;1,1,0))</x:f>
      </x:c>
      <x:c r="J13" t="str">
        <x:f>IF(A13="","",IF(ISNUMBER(D13),0,1))</x:f>
      </x:c>
      <x:c r="K13" t="str">
        <x:f>IF(A13="","",IF(F13="",1,0))</x:f>
      </x:c>
      <x:c r="L13" t="str">
        <x:f>IF(B13="","",IF(A13="",1,0))</x:f>
      </x:c>
    </x:row>
    <x:row r="14">
      <x:c r="A14" s="1"/>
      <x:c r="B14" s="1"/>
      <x:c r="C14" s="6"/>
      <x:c r="D14" s="7"/>
      <x:c r="E14" s="8" t="str">
        <x:f>IF(AND(ISNUMBER(C14),ISNUMBER(D14)),C14*D14,"")</x:f>
      </x:c>
      <x:c r="F14" s="6"/>
      <x:c r="G14" s="6"/>
      <x:c r="H14" s="6"/>
      <x:c r="I14" t="str">
        <x:f>IF(A14="","",IF(COUNTIFS($A$3:$A$22,A14)&gt;1,1,0))</x:f>
      </x:c>
      <x:c r="J14" t="str">
        <x:f>IF(A14="","",IF(ISNUMBER(D14),0,1))</x:f>
      </x:c>
      <x:c r="K14" t="str">
        <x:f>IF(A14="","",IF(F14="",1,0))</x:f>
      </x:c>
      <x:c r="L14" t="str">
        <x:f>IF(B14="","",IF(A14="",1,0))</x:f>
      </x:c>
    </x:row>
    <x:row r="15">
      <x:c r="A15" s="1"/>
      <x:c r="B15" s="1"/>
      <x:c r="C15" s="6"/>
      <x:c r="D15" s="7"/>
      <x:c r="E15" s="8" t="str">
        <x:f>IF(AND(ISNUMBER(C15),ISNUMBER(D15)),C15*D15,"")</x:f>
      </x:c>
      <x:c r="F15" s="6"/>
      <x:c r="G15" s="6"/>
      <x:c r="H15" s="6"/>
      <x:c r="I15" t="str">
        <x:f>IF(A15="","",IF(COUNTIFS($A$3:$A$22,A15)&gt;1,1,0))</x:f>
      </x:c>
      <x:c r="J15" t="str">
        <x:f>IF(A15="","",IF(ISNUMBER(D15),0,1))</x:f>
      </x:c>
      <x:c r="K15" t="str">
        <x:f>IF(A15="","",IF(F15="",1,0))</x:f>
      </x:c>
      <x:c r="L15" t="str">
        <x:f>IF(B15="","",IF(A15="",1,0))</x:f>
      </x:c>
    </x:row>
    <x:row r="16">
      <x:c r="A16" s="1"/>
      <x:c r="B16" s="1"/>
      <x:c r="C16" s="6"/>
      <x:c r="D16" s="7"/>
      <x:c r="E16" s="8" t="str">
        <x:f>IF(AND(ISNUMBER(C16),ISNUMBER(D16)),C16*D16,"")</x:f>
      </x:c>
      <x:c r="F16" s="6"/>
      <x:c r="G16" s="6"/>
      <x:c r="H16" s="6"/>
      <x:c r="I16" t="str">
        <x:f>IF(A16="","",IF(COUNTIFS($A$3:$A$22,A16)&gt;1,1,0))</x:f>
      </x:c>
      <x:c r="J16" t="str">
        <x:f>IF(A16="","",IF(ISNUMBER(D16),0,1))</x:f>
      </x:c>
      <x:c r="K16" t="str">
        <x:f>IF(A16="","",IF(F16="",1,0))</x:f>
      </x:c>
      <x:c r="L16" t="str">
        <x:f>IF(B16="","",IF(A16="",1,0))</x:f>
      </x:c>
    </x:row>
    <x:row r="17">
      <x:c r="A17" s="1"/>
      <x:c r="B17" s="1"/>
      <x:c r="C17" s="6"/>
      <x:c r="D17" s="7"/>
      <x:c r="E17" s="8" t="str">
        <x:f>IF(AND(ISNUMBER(C17),ISNUMBER(D17)),C17*D17,"")</x:f>
      </x:c>
      <x:c r="F17" s="6"/>
      <x:c r="G17" s="6"/>
      <x:c r="H17" s="6"/>
      <x:c r="I17" t="str">
        <x:f>IF(A17="","",IF(COUNTIFS($A$3:$A$22,A17)&gt;1,1,0))</x:f>
      </x:c>
      <x:c r="J17" t="str">
        <x:f>IF(A17="","",IF(ISNUMBER(D17),0,1))</x:f>
      </x:c>
      <x:c r="K17" t="str">
        <x:f>IF(A17="","",IF(F17="",1,0))</x:f>
      </x:c>
      <x:c r="L17" t="str">
        <x:f>IF(B17="","",IF(A17="",1,0))</x:f>
      </x:c>
    </x:row>
    <x:row r="18">
      <x:c r="A18" s="1"/>
      <x:c r="B18" s="1"/>
      <x:c r="C18" s="6"/>
      <x:c r="D18" s="7"/>
      <x:c r="E18" s="8" t="str">
        <x:f>IF(AND(ISNUMBER(C18),ISNUMBER(D18)),C18*D18,"")</x:f>
      </x:c>
      <x:c r="F18" s="6"/>
      <x:c r="G18" s="6"/>
      <x:c r="H18" s="6"/>
      <x:c r="I18" t="str">
        <x:f>IF(A18="","",IF(COUNTIFS($A$3:$A$22,A18)&gt;1,1,0))</x:f>
      </x:c>
      <x:c r="J18" t="str">
        <x:f>IF(A18="","",IF(ISNUMBER(D18),0,1))</x:f>
      </x:c>
      <x:c r="K18" t="str">
        <x:f>IF(A18="","",IF(F18="",1,0))</x:f>
      </x:c>
      <x:c r="L18" t="str">
        <x:f>IF(B18="","",IF(A18="",1,0))</x:f>
      </x:c>
    </x:row>
    <x:row r="19">
      <x:c r="A19" s="1"/>
      <x:c r="B19" s="1"/>
      <x:c r="C19" s="6"/>
      <x:c r="D19" s="7"/>
      <x:c r="E19" s="8" t="str">
        <x:f>IF(AND(ISNUMBER(C19),ISNUMBER(D19)),C19*D19,"")</x:f>
      </x:c>
      <x:c r="F19" s="6"/>
      <x:c r="G19" s="6"/>
      <x:c r="H19" s="6"/>
      <x:c r="I19" t="str">
        <x:f>IF(A19="","",IF(COUNTIFS($A$3:$A$22,A19)&gt;1,1,0))</x:f>
      </x:c>
      <x:c r="J19" t="str">
        <x:f>IF(A19="","",IF(ISNUMBER(D19),0,1))</x:f>
      </x:c>
      <x:c r="K19" t="str">
        <x:f>IF(A19="","",IF(F19="",1,0))</x:f>
      </x:c>
      <x:c r="L19" t="str">
        <x:f>IF(B19="","",IF(A19="",1,0))</x:f>
      </x:c>
    </x:row>
    <x:row r="20">
      <x:c r="A20" s="1"/>
      <x:c r="B20" s="1"/>
      <x:c r="C20" s="6"/>
      <x:c r="D20" s="7"/>
      <x:c r="E20" s="8" t="str">
        <x:f>IF(AND(ISNUMBER(C20),ISNUMBER(D20)),C20*D20,"")</x:f>
      </x:c>
      <x:c r="F20" s="6"/>
      <x:c r="G20" s="6"/>
      <x:c r="H20" s="6"/>
      <x:c r="I20" t="str">
        <x:f>IF(A20="","",IF(COUNTIFS($A$3:$A$22,A20)&gt;1,1,0))</x:f>
      </x:c>
      <x:c r="J20" t="str">
        <x:f>IF(A20="","",IF(ISNUMBER(D20),0,1))</x:f>
      </x:c>
      <x:c r="K20" t="str">
        <x:f>IF(A20="","",IF(F20="",1,0))</x:f>
      </x:c>
      <x:c r="L20" t="str">
        <x:f>IF(B20="","",IF(A20="",1,0))</x:f>
      </x:c>
    </x:row>
    <x:row r="21">
      <x:c r="A21" s="1"/>
      <x:c r="B21" s="1"/>
      <x:c r="C21" s="6"/>
      <x:c r="D21" s="7"/>
      <x:c r="E21" s="8" t="str">
        <x:f>IF(AND(ISNUMBER(C21),ISNUMBER(D21)),C21*D21,"")</x:f>
      </x:c>
      <x:c r="F21" s="6"/>
      <x:c r="G21" s="6"/>
      <x:c r="H21" s="6"/>
      <x:c r="I21" t="str">
        <x:f>IF(A21="","",IF(COUNTIFS($A$3:$A$22,A21)&gt;1,1,0))</x:f>
      </x:c>
      <x:c r="J21" t="str">
        <x:f>IF(A21="","",IF(ISNUMBER(D21),0,1))</x:f>
      </x:c>
      <x:c r="K21" t="str">
        <x:f>IF(A21="","",IF(F21="",1,0))</x:f>
      </x:c>
      <x:c r="L21" t="str">
        <x:f>IF(B21="","",IF(A21="",1,0))</x:f>
      </x:c>
    </x:row>
    <x:row r="22">
      <x:c r="A22" s="1"/>
      <x:c r="B22" s="1"/>
      <x:c r="C22" s="6"/>
      <x:c r="D22" s="7"/>
      <x:c r="E22" s="8" t="str">
        <x:f>IF(AND(ISNUMBER(C22),ISNUMBER(D22)),C22*D22,"")</x:f>
      </x:c>
      <x:c r="F22" s="6"/>
      <x:c r="G22" s="6"/>
      <x:c r="H22" s="6"/>
      <x:c r="I22" t="str">
        <x:f>IF(A22="","",IF(COUNTIFS($A$3:$A$22,A22)&gt;1,1,0))</x:f>
      </x:c>
      <x:c r="J22" t="str">
        <x:f>IF(A22="","",IF(ISNUMBER(D22),0,1))</x:f>
      </x:c>
      <x:c r="K22" t="str">
        <x:f>IF(A22="","",IF(F22="",1,0))</x:f>
      </x:c>
      <x:c r="L22" t="str">
        <x:f>IF(B22="","",IF(A22="",1,0))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중량 집계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재료</x:v>
      </x:c>
      <x:c r="B2" s="3" t="str">
        <x:v>묶음당 중량(g)</x:v>
      </x:c>
      <x:c r="C2" s="3"/>
      <x:c r="D2" s="3"/>
      <x:c r="E2" s="3"/>
      <x:c r="F2" s="3"/>
      <x:c r="G2" s="3"/>
      <x:c r="H2" s="3"/>
    </x:row>
    <x:row r="3">
      <x:c r="A3" s="1" t="str">
        <x:v>골판지 상자</x:v>
      </x:c>
      <x:c r="B3" s="8" t="n">
        <x:f>SUMIFS('재료 명세'!$E$3:$E$22,'재료 명세'!$B$3:$B$22,A3)</x:f>
        <x:v>145</x:v>
      </x:c>
      <x:c r="C3" s="1"/>
      <x:c r="D3" s="1"/>
      <x:c r="E3" s="1"/>
      <x:c r="F3" s="1"/>
      <x:c r="G3" s="1"/>
      <x:c r="H3" s="1"/>
    </x:row>
    <x:row r="4">
      <x:c r="A4" s="1" t="str">
        <x:v>종이 카드</x:v>
      </x:c>
      <x:c r="B4" s="8" t="n">
        <x:f>SUMIFS('재료 명세'!$E$3:$E$22,'재료 명세'!$B$3:$B$22,A4)</x:f>
        <x:v>18</x:v>
      </x:c>
      <x:c r="C4" s="1"/>
      <x:c r="D4" s="1"/>
      <x:c r="E4" s="1"/>
      <x:c r="F4" s="1"/>
      <x:c r="G4" s="1"/>
      <x:c r="H4" s="1"/>
    </x:row>
    <x:row r="5">
      <x:c r="A5" s="1" t="str">
        <x:v>플라스틱 보호 봉투</x:v>
      </x:c>
      <x:c r="B5" s="8" t="n">
        <x:f>SUMIFS('재료 명세'!$E$3:$E$22,'재료 명세'!$B$3:$B$22,A5)</x:f>
        <x:v>12</x:v>
      </x:c>
      <x:c r="C5" s="1"/>
      <x:c r="D5" s="1"/>
      <x:c r="E5" s="1"/>
      <x:c r="F5" s="1"/>
      <x:c r="G5" s="1"/>
      <x:c r="H5" s="1"/>
    </x:row>
    <x:row r="6">
      <x:c r="A6" s="1"/>
      <x:c r="B6" s="8"/>
      <x:c r="C6" s="1"/>
      <x:c r="D6" s="1"/>
      <x:c r="E6" s="1"/>
      <x:c r="F6" s="1"/>
      <x:c r="G6" s="1"/>
      <x:c r="H6" s="1"/>
    </x:row>
    <x:row r="7">
      <x:c r="A7" s="1" t="str">
        <x:v>묶음당 총중량(g)</x:v>
      </x:c>
      <x:c r="B7" s="8" t="n">
        <x:f>SUM('재료 명세'!E3:E22)</x:f>
        <x:v>175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공급업체 증빙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증빙 번호</x:v>
      </x:c>
      <x:c r="B2" s="3" t="str">
        <x:v>공급업체</x:v>
      </x:c>
      <x:c r="C2" s="3" t="str">
        <x:v>재료 사양</x:v>
      </x:c>
      <x:c r="D2" s="3" t="str">
        <x:v>시험·인증서</x:v>
      </x:c>
      <x:c r="E2" s="3" t="str">
        <x:v>발행일</x:v>
      </x:c>
      <x:c r="F2" s="3" t="str">
        <x:v>만료일</x:v>
      </x:c>
      <x:c r="G2" s="3" t="str">
        <x:v>증빙 주소</x:v>
      </x:c>
      <x:c r="H2" s="3" t="str">
        <x:v>검토자</x:v>
      </x:c>
    </x:row>
    <x:row r="3">
      <x:c r="A3" s="1" t="str">
        <x:v>SUP-01</x:v>
      </x:c>
      <x:c r="B3" s="6"/>
      <x:c r="C3" s="6"/>
      <x:c r="D3" s="6"/>
      <x:c r="E3" s="6"/>
      <x:c r="F3" s="6"/>
      <x:c r="G3" s="6"/>
      <x:c r="H3" s="6"/>
    </x:row>
    <x:row r="4">
      <x:c r="A4" s="1" t="str">
        <x:v>SUP-02</x:v>
      </x:c>
      <x:c r="B4" s="6"/>
      <x:c r="C4" s="6"/>
      <x:c r="D4" s="6"/>
      <x:c r="E4" s="6"/>
      <x:c r="F4" s="6"/>
      <x:c r="G4" s="6"/>
      <x:c r="H4" s="6"/>
    </x:row>
    <x:row r="5">
      <x:c r="A5" s="1" t="str">
        <x:v>SUP-03</x:v>
      </x:c>
      <x:c r="B5" s="6"/>
      <x:c r="C5" s="6"/>
      <x:c r="D5" s="6"/>
      <x:c r="E5" s="6"/>
      <x:c r="F5" s="6"/>
      <x:c r="G5" s="6"/>
      <x:c r="H5" s="6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62" hidden="0" customWidth="1"/>
    <x:col min="3" max="3" width="90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시장 규칙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시장</x:v>
      </x:c>
      <x:c r="B2" s="3" t="str">
        <x:v>검토 질문</x:v>
      </x:c>
      <x:c r="C2" s="3" t="str">
        <x:v>공식 자료</x:v>
      </x:c>
      <x:c r="D2" s="3" t="str">
        <x:v>결정 책임자</x:v>
      </x:c>
      <x:c r="E2" s="3" t="str">
        <x:v>증빙 상태</x:v>
      </x:c>
      <x:c r="F2" s="3"/>
      <x:c r="G2" s="3"/>
      <x:c r="H2" s="3"/>
    </x:row>
    <x:row r="3">
      <x:c r="A3" s="1" t="str">
        <x:v>US</x:v>
      </x:c>
      <x:c r="B3" s="1" t="str">
        <x:v>환경 문구의 한정 조건과 수거 시설 접근성을 확인합니다.</x:v>
      </x:c>
      <x:c r="C3" s="1" t="str">
        <x:v>https://www.ftc.gov/business-guidance/resources/environmental-claims-summary-green-guides</x:v>
      </x:c>
      <x:c r="D3" s="6" t="str"/>
      <x:c r="E3" s="6" t="str"/>
      <x:c r="F3" s="1"/>
      <x:c r="G3" s="1"/>
      <x:c r="H3" s="1"/>
    </x:row>
    <x:row r="4">
      <x:c r="A4" s="1" t="str">
        <x:v>EU</x:v>
      </x:c>
      <x:c r="B4" s="1" t="str">
        <x:v>유럽연합 포장·포장폐기물 규정의 단계별 적용일을 확인합니다.</x:v>
      </x:c>
      <x:c r="C4" s="1" t="str">
        <x:v>https://environment.ec.europa.eu/topics/waste-and-recycling/packaging-waste_en</x:v>
      </x:c>
      <x:c r="D4" s="6" t="str"/>
      <x:c r="E4" s="6" t="str"/>
      <x:c r="F4" s="1"/>
      <x:c r="G4" s="1"/>
      <x:c r="H4" s="1"/>
    </x:row>
    <x:row r="5">
      <x:c r="A5" s="1" t="str">
        <x:v>TW</x:v>
      </x:c>
      <x:c r="B5" s="1" t="str">
        <x:v>해당 포장의 표시 의무 범위를 확인합니다.</x:v>
      </x:c>
      <x:c r="C5" s="1" t="str">
        <x:v>https://oaout.moenv.gov.tw/law/LawContent.aspx?id=GL006135</x:v>
      </x:c>
      <x:c r="D5" s="6" t="str"/>
      <x:c r="E5" s="6" t="str"/>
      <x:c r="F5" s="1"/>
      <x:c r="G5" s="1"/>
      <x:c r="H5" s="1"/>
    </x:row>
    <x:row r="6">
      <x:c r="A6" s="1" t="str">
        <x:v>JP</x:v>
      </x:c>
      <x:c r="B6" s="1" t="str">
        <x:v>용기·포장재 법의 사업자 및 재질 범위를 확인합니다.</x:v>
      </x:c>
      <x:c r="C6" s="1" t="str">
        <x:v>https://www.meti.go.jp/policy/recycle/main/admin_info/law/04/entrepreneur/</x:v>
      </x:c>
      <x:c r="D6" s="6" t="str"/>
      <x:c r="E6" s="6" t="str"/>
      <x:c r="F6" s="1"/>
      <x:c r="G6" s="1"/>
      <x:c r="H6" s="1"/>
    </x:row>
    <x:row r="7">
      <x:c r="A7" s="1" t="str">
        <x:v>KR</x:v>
      </x:c>
      <x:c r="B7" s="1" t="str">
        <x:v>해당 포장재의 재활용 용이성 등급 기준을 확인합니다.</x:v>
      </x:c>
      <x:c r="C7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D7" s="6" t="str"/>
      <x:c r="E7" s="6" t="str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가상의 포장 감사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항목</x:v>
      </x:c>
      <x:c r="B2" s="3" t="str">
        <x:v>결과</x:v>
      </x:c>
      <x:c r="C2" s="3"/>
      <x:c r="D2" s="3"/>
      <x:c r="E2" s="3"/>
      <x:c r="F2" s="3"/>
      <x:c r="G2" s="3"/>
      <x:c r="H2" s="3"/>
    </x:row>
    <x:row r="3">
      <x:c r="A3" s="1" t="str">
        <x:v>현재 예시 합계(g)</x:v>
      </x:c>
      <x:c r="B3" s="8" t="n">
        <x:f>'중량 집계'!B7</x:f>
        <x:v>175</x:v>
      </x:c>
      <x:c r="C3" s="1"/>
      <x:c r="D3" s="1"/>
      <x:c r="E3" s="1"/>
      <x:c r="F3" s="1"/>
      <x:c r="G3" s="1"/>
      <x:c r="H3" s="1"/>
    </x:row>
    <x:row r="4">
      <x:c r="A4" s="1" t="str">
        <x:v>보호 봉투 제외(g)</x:v>
      </x:c>
      <x:c r="B4" s="8" t="n">
        <x:f>'재료 명세'!E5</x:f>
        <x:v>12</x:v>
      </x:c>
      <x:c r="C4" s="1"/>
      <x:c r="D4" s="1"/>
      <x:c r="E4" s="1"/>
      <x:c r="F4" s="1"/>
      <x:c r="G4" s="1"/>
      <x:c r="H4" s="1"/>
    </x:row>
    <x:row r="5">
      <x:c r="A5" s="1" t="str">
        <x:v>변경 후 예시 합계(g)</x:v>
      </x:c>
      <x:c r="B5" s="8" t="n">
        <x:f>B3-B4</x:f>
        <x:v>163</x:v>
      </x:c>
      <x:c r="C5" s="1"/>
      <x:c r="D5" s="1"/>
      <x:c r="E5" s="1"/>
      <x:c r="F5" s="1"/>
      <x:c r="G5" s="1"/>
      <x:c r="H5" s="1"/>
    </x:row>
    <x:row r="6">
      <x:c r="A6" s="1" t="str">
        <x:v>결정</x:v>
      </x:c>
      <x:c r="B6" s="1" t="str">
        <x:v>보호 성능 시험과 시장별 문구 검토 후 결정</x:v>
      </x:c>
      <x:c r="C6" s="1"/>
      <x:c r="D6" s="1"/>
      <x:c r="E6" s="1"/>
      <x:c r="F6" s="1"/>
      <x:c r="G6" s="1"/>
      <x:c r="H6" s="1"/>
    </x:row>
    <x:row r="7">
      <x:c r="A7" s="1"/>
      <x:c r="B7" s="1"/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31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점검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점검 항목</x:v>
      </x:c>
      <x:c r="B2" s="3" t="str">
        <x:v>결과</x:v>
      </x:c>
      <x:c r="C2" s="3"/>
      <x:c r="D2" s="3"/>
      <x:c r="E2" s="3"/>
      <x:c r="F2" s="3"/>
      <x:c r="G2" s="3"/>
      <x:c r="H2" s="3"/>
    </x:row>
    <x:row r="3">
      <x:c r="A3" s="1" t="str">
        <x:v>구성품 번호 누락</x:v>
      </x:c>
      <x:c r="B3" s="1" t="n">
        <x:f>SUM('재료 명세'!L3:L22)</x:f>
        <x:v>0</x:v>
      </x:c>
      <x:c r="C3" s="1"/>
      <x:c r="D3" s="1"/>
      <x:c r="E3" s="1"/>
      <x:c r="F3" s="1"/>
      <x:c r="G3" s="1"/>
      <x:c r="H3" s="1"/>
    </x:row>
    <x:row r="4">
      <x:c r="A4" s="1" t="str">
        <x:v>구성품 번호 중복</x:v>
      </x:c>
      <x:c r="B4" s="1" t="n">
        <x:f>SUM('재료 명세'!I3:I22)</x:f>
        <x:v>0</x:v>
      </x:c>
      <x:c r="C4" s="1"/>
      <x:c r="D4" s="1"/>
      <x:c r="E4" s="1"/>
      <x:c r="F4" s="1"/>
      <x:c r="G4" s="1"/>
      <x:c r="H4" s="1"/>
    </x:row>
    <x:row r="5">
      <x:c r="A5" s="1" t="str">
        <x:v>중량 누락·오류</x:v>
      </x:c>
      <x:c r="B5" s="1" t="n">
        <x:f>SUM('재료 명세'!J3:J22)</x:f>
        <x:v>0</x:v>
      </x:c>
      <x:c r="C5" s="1"/>
      <x:c r="D5" s="1"/>
      <x:c r="E5" s="1"/>
      <x:c r="F5" s="1"/>
      <x:c r="G5" s="1"/>
      <x:c r="H5" s="1"/>
    </x:row>
    <x:row r="6">
      <x:c r="A6" s="1" t="str">
        <x:v>증빙 번호 누락</x:v>
      </x:c>
      <x:c r="B6" s="1" t="n">
        <x:f>SUM('재료 명세'!K3:K22)</x:f>
        <x:v>0</x:v>
      </x:c>
      <x:c r="C6" s="1"/>
      <x:c r="D6" s="1"/>
      <x:c r="E6" s="1"/>
      <x:c r="F6" s="1"/>
      <x:c r="G6" s="1"/>
      <x:c r="H6" s="1"/>
    </x:row>
    <x:row r="7">
      <x:c r="A7" s="1" t="str">
        <x:v>환경 문구는 수동 검토</x:v>
      </x:c>
      <x:c r="B7" s="1" t="str">
        <x:v>수동 검토</x:v>
      </x:c>
      <x:c r="C7" s="1"/>
      <x:c r="D7" s="1"/>
      <x:c r="E7" s="1"/>
      <x:c r="F7" s="1"/>
      <x:c r="G7" s="1"/>
      <x:c r="H7" s="1"/>
    </x:row>
    <x:row r="8">
      <x:c r="A8" s="1"/>
      <x:c r="B8" s="1"/>
      <x:c r="C8" s="1"/>
      <x:c r="D8" s="1"/>
      <x:c r="E8" s="1"/>
      <x:c r="F8" s="1"/>
      <x:c r="G8" s="1"/>
      <x:c r="H8" s="1"/>
    </x:row>
    <x:row r="9">
      <x:c r="A9" s="1"/>
      <x:c r="B9" s="1"/>
      <x:c r="C9" s="1"/>
      <x:c r="D9" s="1"/>
      <x:c r="E9" s="1"/>
      <x:c r="F9" s="1"/>
      <x:c r="G9" s="1"/>
      <x:c r="H9" s="1"/>
    </x:row>
    <x:row r="10">
      <x:c r="A10" s="1"/>
      <x:c r="B10" s="1"/>
      <x:c r="C10" s="1"/>
      <x:c r="D10" s="1"/>
      <x:c r="E10" s="1"/>
      <x:c r="F10" s="1"/>
      <x:c r="G10" s="1"/>
      <x:c r="H10" s="1"/>
    </x:row>
    <x:row r="11">
      <x:c r="A11" s="1"/>
      <x:c r="B11" s="1"/>
      <x:c r="C11" s="1"/>
      <x:c r="D11" s="1"/>
      <x:c r="E11" s="1"/>
      <x:c r="F11" s="1"/>
      <x:c r="G11" s="1"/>
      <x:c r="H11" s="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110" hidden="0" customWidth="1"/>
    <x:col min="3" max="3" width="19" hidden="0" customWidth="1"/>
    <x:col min="4" max="4" width="23" hidden="0" customWidth="1"/>
    <x:col min="5" max="5" width="25" hidden="0" customWidth="1"/>
    <x:col min="6" max="6" width="27" hidden="0" customWidth="1"/>
    <x:col min="7" max="7" width="39" hidden="0" customWidth="1"/>
    <x:col min="8" max="8" width="24" hidden="0" customWidth="1"/>
  </x:cols>
  <x:sheetData>
    <x:row r="1">
      <x:c r="A1" s="1" t="str">
        <x:v>방법</x:v>
      </x:c>
      <x:c r="B1" s="1"/>
      <x:c r="C1" s="1"/>
      <x:c r="D1" s="1"/>
      <x:c r="E1" s="1"/>
      <x:c r="F1" s="1"/>
      <x:c r="G1" s="1"/>
      <x:c r="H1" s="1"/>
    </x:row>
    <x:row r="2" ht="29" customHeight="1">
      <x:c r="A2" s="3" t="str">
        <x:v>항목</x:v>
      </x:c>
      <x:c r="B2" s="3" t="str">
        <x:v>내용</x:v>
      </x:c>
      <x:c r="C2" s="3"/>
      <x:c r="D2" s="3"/>
      <x:c r="E2" s="3"/>
      <x:c r="F2" s="3"/>
      <x:c r="G2" s="3"/>
      <x:c r="H2" s="3"/>
    </x:row>
    <x:row r="3">
      <x:c r="A3" s="1" t="str">
        <x:v>방법</x:v>
      </x:c>
      <x:c r="B3" s="1" t="str">
        <x:v>구성품의 실측 중량에 묶음당 수량을 곱해 합산합니다. 재활용률이나 탄소 영향을 추정하지 않습니다.</x:v>
      </x:c>
      <x:c r="C3" s="1"/>
      <x:c r="D3" s="1"/>
      <x:c r="E3" s="1"/>
      <x:c r="F3" s="1"/>
      <x:c r="G3" s="1"/>
      <x:c r="H3" s="1"/>
    </x:row>
    <x:row r="4">
      <x:c r="A4" s="1" t="str">
        <x:v>버전</x:v>
      </x:c>
      <x:c r="B4" s="1" t="str">
        <x:v>2026-10-14 v1.0</x:v>
      </x:c>
      <x:c r="C4" s="1"/>
      <x:c r="D4" s="1"/>
      <x:c r="E4" s="1"/>
      <x:c r="F4" s="1"/>
      <x:c r="G4" s="1"/>
      <x:c r="H4" s="1"/>
    </x:row>
    <x:row r="5">
      <x:c r="A5" s="1" t="str">
        <x:v>출처 확인일</x:v>
      </x:c>
      <x:c r="B5" s="1" t="str">
        <x:v>2026-10-14</x:v>
      </x:c>
      <x:c r="C5" s="1"/>
      <x:c r="D5" s="1"/>
      <x:c r="E5" s="1"/>
      <x:c r="F5" s="1"/>
      <x:c r="G5" s="1"/>
      <x:c r="H5" s="1"/>
    </x:row>
    <x:row r="6">
      <x:c r="A6" s="1" t="str">
        <x:v>예시 자료</x:v>
      </x:c>
      <x:c r="B6" s="1" t="str">
        <x:v>예시는 공급업체나 고객의 실제 주장을 뜻하지 않습니다.</x:v>
      </x:c>
      <x:c r="C6" s="1"/>
      <x:c r="D6" s="1"/>
      <x:c r="E6" s="1"/>
      <x:c r="F6" s="1"/>
      <x:c r="G6" s="1"/>
      <x:c r="H6" s="1"/>
    </x:row>
    <x:row r="7">
      <x:c r="A7" s="1" t="str">
        <x:v>공식 출처</x:v>
      </x:c>
      <x:c r="B7" s="1" t="str">
        <x:v>US / EU / TW / JP / KR</x:v>
      </x:c>
      <x:c r="C7" s="1"/>
      <x:c r="D7" s="1"/>
      <x:c r="E7" s="1"/>
      <x:c r="F7" s="1"/>
      <x:c r="G7" s="1"/>
      <x:c r="H7" s="1"/>
    </x:row>
    <x:row r="8">
      <x:c r="A8" s="1" t="str">
        <x:v>US</x:v>
      </x:c>
      <x:c r="B8" s="1" t="str">
        <x:v>https://www.ftc.gov/business-guidance/resources/environmental-claims-summary-green-guides</x:v>
      </x:c>
      <x:c r="C8" s="1"/>
      <x:c r="D8" s="1"/>
      <x:c r="E8" s="1"/>
      <x:c r="F8" s="1"/>
      <x:c r="G8" s="1"/>
      <x:c r="H8" s="1"/>
    </x:row>
    <x:row r="9">
      <x:c r="A9" s="1" t="str">
        <x:v>EU</x:v>
      </x:c>
      <x:c r="B9" s="1" t="str">
        <x:v>https://environment.ec.europa.eu/topics/waste-and-recycling/packaging-waste_en</x:v>
      </x:c>
      <x:c r="C9" s="1"/>
      <x:c r="D9" s="1"/>
      <x:c r="E9" s="1"/>
      <x:c r="F9" s="1"/>
      <x:c r="G9" s="1"/>
      <x:c r="H9" s="1"/>
    </x:row>
    <x:row r="10">
      <x:c r="A10" s="1" t="str">
        <x:v>TW</x:v>
      </x:c>
      <x:c r="B10" s="1" t="str">
        <x:v>https://oaout.moenv.gov.tw/law/LawContent.aspx?id=GL006135</x:v>
      </x:c>
      <x:c r="C10" s="1"/>
      <x:c r="D10" s="1"/>
      <x:c r="E10" s="1"/>
      <x:c r="F10" s="1"/>
      <x:c r="G10" s="1"/>
      <x:c r="H10" s="1"/>
    </x:row>
    <x:row r="11">
      <x:c r="A11" s="1" t="str">
        <x:v>JP</x:v>
      </x:c>
      <x:c r="B11" s="1" t="str">
        <x:v>https://www.meti.go.jp/policy/recycle/main/admin_info/law/04/entrepreneur/</x:v>
      </x:c>
      <x:c r="C11" s="1"/>
      <x:c r="D11" s="1"/>
      <x:c r="E11" s="1"/>
      <x:c r="F11" s="1"/>
      <x:c r="G11" s="1"/>
      <x:c r="H11" s="1"/>
    </x:row>
    <x:row r="12">
      <x:c r="A12" s="1" t="str">
        <x:v>KR</x:v>
      </x:c>
      <x:c r="B12" s="1" t="str">
        <x:v>https://www.me.go.kr/home/web/law/read.do?condition.typeCode=admrul&amp;lawSeq=1381&amp;maxIndexPages=10&amp;maxPageItems=10&amp;menuId=71&amp;orgCd=&amp;pagerOffset=0&amp;searchKey=&amp;searchValue=&amp;typeCode=admrul</x:v>
      </x:c>
      <x:c r="C12" s="1"/>
      <x:c r="D12" s="1"/>
      <x:c r="E12" s="1"/>
      <x:c r="F12" s="1"/>
      <x:c r="G12" s="1"/>
      <x:c r="H12" s="1"/>
    </x:row>
    <x:row r="13">
      <x:c r="A13" s="1"/>
      <x:c r="B13" s="1"/>
      <x:c r="C13" s="1"/>
      <x:c r="D13" s="1"/>
      <x:c r="E13" s="1"/>
      <x:c r="F13" s="1"/>
      <x:c r="G13" s="1"/>
      <x:c r="H13" s="1"/>
    </x:row>
    <x:row r="14">
      <x:c r="A14" s="1"/>
      <x:c r="B14" s="1"/>
      <x:c r="C14" s="1"/>
      <x:c r="D14" s="1"/>
      <x:c r="E14" s="1"/>
      <x:c r="F14" s="1"/>
      <x:c r="G14" s="1"/>
      <x:c r="H14" s="1"/>
    </x:row>
    <x:row r="15">
      <x:c r="A15" s="1"/>
      <x:c r="B15" s="1"/>
      <x:c r="C15" s="1"/>
      <x:c r="D15" s="1"/>
      <x:c r="E15" s="1"/>
      <x:c r="F15" s="1"/>
      <x:c r="G15" s="1"/>
      <x:c r="H15" s="1"/>
    </x:row>
    <x:row r="16">
      <x:c r="A16" s="1"/>
      <x:c r="B16" s="1"/>
      <x:c r="C16" s="1"/>
      <x:c r="D16" s="1"/>
      <x:c r="E16" s="1"/>
      <x:c r="F16" s="1"/>
      <x:c r="G16" s="1"/>
      <x:c r="H16" s="1"/>
    </x:row>
    <x:row r="17">
      <x:c r="A17" s="1"/>
      <x:c r="B17" s="1"/>
      <x:c r="C17" s="1"/>
      <x:c r="D17" s="1"/>
      <x:c r="E17" s="1"/>
      <x:c r="F17" s="1"/>
      <x:c r="G17" s="1"/>
      <x:c r="H17" s="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>
      <x:c r="A19" s="1"/>
      <x:c r="B19" s="1"/>
      <x:c r="C19" s="1"/>
      <x:c r="D19" s="1"/>
      <x:c r="E19" s="1"/>
      <x:c r="F19" s="1"/>
      <x:c r="G19" s="1"/>
      <x:c r="H19" s="1"/>
    </x:row>
    <x:row r="20">
      <x:c r="A20" s="1"/>
      <x:c r="B20" s="1"/>
      <x:c r="C20" s="1"/>
      <x:c r="D20" s="1"/>
      <x:c r="E20" s="1"/>
      <x:c r="F20" s="1"/>
      <x:c r="G20" s="1"/>
      <x:c r="H20" s="1"/>
    </x:row>
    <x:row r="21">
      <x:c r="A21" s="1"/>
      <x:c r="B21" s="1"/>
      <x:c r="C21" s="1"/>
      <x:c r="D21" s="1"/>
      <x:c r="E21" s="1"/>
      <x:c r="F21" s="1"/>
      <x:c r="G21" s="1"/>
      <x:c r="H21" s="1"/>
    </x:row>
    <x:row r="22">
      <x:c r="A22" s="1"/>
      <x:c r="B22" s="1"/>
      <x:c r="C22" s="1"/>
      <x:c r="D22" s="1"/>
      <x:c r="E22" s="1"/>
      <x:c r="F22" s="1"/>
      <x:c r="G22" s="1"/>
      <x:c r="H22" s="1"/>
    </x:row>
  </x:sheetData>
  <x:pageMargins left="0.7" right="0.7" top="0.75" bottom="0.75" header="0.3" footer="0.3"/>
</x:worksheet>
</file>