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abb7f97b0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63bd4d54791048f7"/>
    <x:sheet xmlns:r="http://schemas.openxmlformats.org/officeDocument/2006/relationships" name="專案資料" sheetId="2" r:id="Reeb1c0cf558f46b1"/>
    <x:sheet xmlns:r="http://schemas.openxmlformats.org/officeDocument/2006/relationships" name="檔案清單" sheetId="3" r:id="Rc9d0afbc6f494990"/>
    <x:sheet xmlns:r="http://schemas.openxmlformats.org/officeDocument/2006/relationships" name="技術預檢" sheetId="4" r:id="R81ff9c4332614e90"/>
    <x:sheet xmlns:r="http://schemas.openxmlformats.org/officeDocument/2006/relationships" name="色彩與加工" sheetId="5" r:id="Rbcdd51bb6f0b42ca"/>
    <x:sheet xmlns:r="http://schemas.openxmlformats.org/officeDocument/2006/relationships" name="在地化與無障礙" sheetId="6" r:id="Rf375d643184a41ee"/>
    <x:sheet xmlns:r="http://schemas.openxmlformats.org/officeDocument/2006/relationships" name="校樣版本" sheetId="7" r:id="Ra46073324ea541b0"/>
    <x:sheet xmlns:r="http://schemas.openxmlformats.org/officeDocument/2006/relationships" name="例外佇列" sheetId="8" r:id="R03c095b1db0c4c90"/>
    <x:sheet xmlns:r="http://schemas.openxmlformats.org/officeDocument/2006/relationships" name="核准紀錄" sheetId="9" r:id="R6f6d3eb051594bad"/>
    <x:sheet xmlns:r="http://schemas.openxmlformats.org/officeDocument/2006/relationships" name="生產放行" sheetId="10" r:id="R77d5fa15660e4aca"/>
    <x:sheet xmlns:r="http://schemas.openxmlformats.org/officeDocument/2006/relationships" name="來源與變更" sheetId="11" r:id="R2d61081fd71145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F2937"/>
      <x:name val="Noto Sans CJK TC"/>
    </x:font>
    <x:font>
      <x:b/>
      <x:sz val="14"/>
      <x:color rgb="FF17324D"/>
      <x:name val="Noto Sans CJK TC"/>
    </x:font>
    <x:font>
      <x:i/>
      <x:sz val="10"/>
      <x:color rgb="FF506274"/>
      <x:name val="Noto Sans CJK TC"/>
    </x:font>
    <x:font>
      <x:b/>
      <x:sz val="10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D1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BB5C1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8"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  <x:dxf>
      <x:font>
        <x:b/>
        <x:color rgb="FF9F1239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29f08de524ef9" /><Relationship Type="http://schemas.openxmlformats.org/officeDocument/2006/relationships/theme" Target="/xl/theme/theme1.xml" Id="R3428e102e52449b8" /><Relationship Type="http://schemas.openxmlformats.org/officeDocument/2006/relationships/sharedStrings" Target="/xl/sharedStrings.xml" Id="Rdb601262b101468f" /><Relationship Type="http://schemas.openxmlformats.org/officeDocument/2006/relationships/worksheet" Target="/xl/worksheets/sheet1.xml" Id="R63bd4d54791048f7" /><Relationship Type="http://schemas.openxmlformats.org/officeDocument/2006/relationships/worksheet" Target="/xl/worksheets/sheet2.xml" Id="Reeb1c0cf558f46b1" /><Relationship Type="http://schemas.openxmlformats.org/officeDocument/2006/relationships/worksheet" Target="/xl/worksheets/sheet3.xml" Id="Rc9d0afbc6f494990" /><Relationship Type="http://schemas.openxmlformats.org/officeDocument/2006/relationships/worksheet" Target="/xl/worksheets/sheet4.xml" Id="R81ff9c4332614e90" /><Relationship Type="http://schemas.openxmlformats.org/officeDocument/2006/relationships/worksheet" Target="/xl/worksheets/sheet5.xml" Id="Rbcdd51bb6f0b42ca" /><Relationship Type="http://schemas.openxmlformats.org/officeDocument/2006/relationships/worksheet" Target="/xl/worksheets/sheet6.xml" Id="Rf375d643184a41ee" /><Relationship Type="http://schemas.openxmlformats.org/officeDocument/2006/relationships/worksheet" Target="/xl/worksheets/sheet7.xml" Id="Ra46073324ea541b0" /><Relationship Type="http://schemas.openxmlformats.org/officeDocument/2006/relationships/worksheet" Target="/xl/worksheets/sheet8.xml" Id="R03c095b1db0c4c90" /><Relationship Type="http://schemas.openxmlformats.org/officeDocument/2006/relationships/worksheet" Target="/xl/worksheets/sheet9.xml" Id="R6f6d3eb051594bad" /><Relationship Type="http://schemas.openxmlformats.org/officeDocument/2006/relationships/worksheet" Target="/xl/worksheets/sheet10.xml" Id="R77d5fa15660e4aca" /><Relationship Type="http://schemas.openxmlformats.org/officeDocument/2006/relationships/worksheet" Target="/xl/worksheets/sheet11.xml" Id="R2d61081fd71145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>
      <x:c r="A1" s="1"/>
      <x:c r="B1" s="1"/>
    </x:row>
    <x:row r="2">
      <x:c r="A2" s="2" t="str">
        <x:v>圖稿預檢與校樣核准工作簿</x:v>
      </x:c>
      <x:c r="B2" s="2"/>
    </x:row>
    <x:row r="3">
      <x:c r="A3" s="3" t="str">
        <x:v>第 1.1 版 · 2026-10-03 · 全部範例均為假設情境</x:v>
      </x:c>
      <x:c r="B3" s="3"/>
    </x:row>
    <x:row r="4">
      <x:c r="A4" s="4"/>
      <x:c r="B4" s="4"/>
    </x:row>
    <x:row r="5">
      <x:c r="A5" s="1"/>
      <x:c r="B5" s="1"/>
    </x:row>
    <x:row r="6" ht="40" customHeight="1">
      <x:c r="A6" s="9" t="str">
        <x:v>欄位</x:v>
      </x:c>
      <x:c r="B6" s="9" t="str">
        <x:v>內容</x:v>
      </x:c>
    </x:row>
    <x:row r="7" ht="50" customHeight="1">
      <x:c r="A7" s="11" t="str">
        <x:v>用途</x:v>
      </x:c>
      <x:c r="B7" s="11" t="str">
        <x:v>收集圖稿、供應商規格、校樣歷史與具名的放行證據。</x:v>
      </x:c>
    </x:row>
    <x:row r="8" ht="50" customHeight="1">
      <x:c r="A8" s="11" t="str">
        <x:v>方法</x:v>
      </x:c>
      <x:c r="B8" s="11" t="str">
        <x:v>就緒必須有明確肯定的證據；非空白備註或待定審查不算通過。</x:v>
      </x:c>
    </x:row>
    <x:row r="9" ht="50" customHeight="1">
      <x:c r="A9" s="11" t="str">
        <x:v>使用</x:v>
      </x:c>
      <x:c r="B9" s="11" t="str">
        <x:v>請替換假設資料。檔案及例外可填第 7–26 列；增加列數前須擴充公式。</x:v>
      </x:c>
    </x:row>
    <x:row r="10" ht="50" customHeight="1">
      <x:c r="A10" s="11" t="str">
        <x:v>日期與校樣</x:v>
      </x:c>
      <x:c r="B10" s="11" t="str">
        <x:v>在專案資料設定審查日及目前校樣。核准須符合該校樣且尚未到期。</x:v>
      </x:c>
    </x:row>
    <x:row r="11" ht="50" customHeight="1">
      <x:c r="A11" s="11" t="str">
        <x:v>限制</x:v>
      </x:c>
      <x:c r="B11" s="11" t="str">
        <x:v>供應商試產、樣品、法律判斷及母語審閱仍由人員負責。</x:v>
      </x:c>
    </x:row>
    <x:row r="12" ht="50" customHeight="1">
      <x:c r="A12" s="11" t="str">
        <x:v>案例</x:v>
      </x:c>
      <x:c r="B12" s="11" t="str">
        <x:v>刺繡：假設供應商最低線寬 1.2 毫米，實際為 0.8。包裝：P03 日文修正版仍待審查。</x:v>
      </x:c>
    </x:row>
    <x:row r="13" ht="50" customHeight="1">
      <x:c r="A13" s="11" t="str">
        <x:v>輸入</x:v>
      </x:c>
      <x:c r="B13" s="11" t="str">
        <x:v>淡黃色欄位可編輯；公式狀態隨輸入更新。數值限制為假設供應商的輸入，並非業界通用規格。</x:v>
      </x:c>
    </x:row>
  </x:sheetData>
  <x:mergeCells>
    <x:mergeCell ref="A2:B2"/>
    <x:mergeCell ref="A3:B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6" hidden="0" customWidth="1"/>
    <x:col min="2" max="2" width="34" hidden="0" customWidth="1"/>
    <x:col min="3" max="3" width="14" hidden="0" customWidth="1"/>
    <x:col min="4" max="4" width="20" hidden="0" customWidth="1"/>
    <x:col min="5" max="5" width="75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圖稿預檢與校樣核准工作簿</x:v>
      </x:c>
      <x:c r="B2" s="2"/>
      <x:c r="C2" s="2"/>
      <x:c r="D2" s="2"/>
      <x:c r="E2" s="2"/>
    </x:row>
    <x:row r="3">
      <x:c r="A3" s="3" t="str">
        <x:v>第 1.1 版 · 2026-10-03 · 全部範例均為假設情境</x:v>
      </x:c>
      <x:c r="B3" s="3"/>
      <x:c r="C3" s="3"/>
      <x:c r="D3" s="3"/>
      <x:c r="E3" s="3"/>
    </x:row>
    <x:row r="4">
      <x:c r="A4" s="4"/>
      <x:c r="B4" s="4"/>
      <x:c r="C4" s="4"/>
      <x:c r="D4" s="4"/>
      <x:c r="E4" s="4"/>
    </x:row>
    <x:row r="5">
      <x:c r="A5" s="1"/>
      <x:c r="B5" s="1"/>
      <x:c r="C5" s="1"/>
      <x:c r="D5" s="1"/>
      <x:c r="E5" s="1"/>
    </x:row>
    <x:row r="6" ht="40" customHeight="1">
      <x:c r="A6" s="9" t="str">
        <x:v>欄位</x:v>
      </x:c>
      <x:c r="B6" s="9" t="str">
        <x:v>內容</x:v>
      </x:c>
      <x:c r="C6" s="9" t="str">
        <x:v>必要性</x:v>
      </x:c>
      <x:c r="D6" s="9" t="str">
        <x:v>狀態</x:v>
      </x:c>
      <x:c r="E6" s="9" t="str">
        <x:v>證據或行動</x:v>
      </x:c>
    </x:row>
    <x:row r="7" ht="32" customHeight="1">
      <x:c r="A7" s="12" t="str">
        <x:v>專案編號</x:v>
      </x:c>
      <x:c r="B7" s="12" t="str">
        <x:v>SYN-2026-014</x:v>
      </x:c>
      <x:c r="C7" s="12" t="str">
        <x:v>必要</x:v>
      </x:c>
      <x:c r="D7" s="14" t="str">
        <x:f>IF(AND(C7="必要",COUNTBLANK(B7)=1),"缺少","就緒")</x:f>
        <x:v>就緒</x:v>
      </x:c>
      <x:c r="E7" s="12" t="str"/>
    </x:row>
    <x:row r="8" ht="32" customHeight="1">
      <x:c r="A8" s="12" t="str">
        <x:v>活動</x:v>
      </x:c>
      <x:c r="B8" s="12" t="str">
        <x:v>全球新人禮盒</x:v>
      </x:c>
      <x:c r="C8" s="12" t="str">
        <x:v>必要</x:v>
      </x:c>
      <x:c r="D8" s="14" t="str">
        <x:f>IF(AND(C8="必要",COUNTBLANK(B8)=1),"缺少","就緒")</x:f>
        <x:v>就緒</x:v>
      </x:c>
      <x:c r="E8" s="12" t="str"/>
    </x:row>
    <x:row r="9" ht="32" customHeight="1">
      <x:c r="A9" s="12" t="str">
        <x:v>品牌負責人</x:v>
      </x:c>
      <x:c r="B9" s="12" t="str">
        <x:v>A. Rivera</x:v>
      </x:c>
      <x:c r="C9" s="12" t="str">
        <x:v>必要</x:v>
      </x:c>
      <x:c r="D9" s="14" t="str">
        <x:f>IF(AND(C9="必要",COUNTBLANK(B9)=1),"缺少","就緒")</x:f>
        <x:v>就緒</x:v>
      </x:c>
      <x:c r="E9" s="12" t="str"/>
    </x:row>
    <x:row r="10" ht="32" customHeight="1">
      <x:c r="A10" s="12" t="str">
        <x:v>供應商</x:v>
      </x:c>
      <x:c r="B10" s="12" t="str">
        <x:v>假設加工商</x:v>
      </x:c>
      <x:c r="C10" s="12" t="str">
        <x:v>必要</x:v>
      </x:c>
      <x:c r="D10" s="14" t="str">
        <x:f>IF(AND(C10="必要",COUNTBLANK(B10)=1),"缺少","就緒")</x:f>
        <x:v>就緒</x:v>
      </x:c>
      <x:c r="E10" s="12" t="str"/>
    </x:row>
    <x:row r="11" ht="32" customHeight="1">
      <x:c r="A11" s="12" t="str">
        <x:v>數量</x:v>
      </x:c>
      <x:c r="B11" s="12" t="n">
        <x:v>500</x:v>
      </x:c>
      <x:c r="C11" s="12" t="str">
        <x:v>必要</x:v>
      </x:c>
      <x:c r="D11" s="14" t="str">
        <x:f>IF(AND(ISNUMBER(B11),B11&gt;0),"就緒","需檢查")</x:f>
        <x:v>就緒</x:v>
      </x:c>
      <x:c r="E11" s="12" t="str"/>
    </x:row>
    <x:row r="12" ht="32" customHeight="1">
      <x:c r="A12" s="12" t="str">
        <x:v>要求到貨日</x:v>
      </x:c>
      <x:c r="B12" s="13" t="d">
        <x:v>2026-11-20T00:00:00.000Z</x:v>
      </x:c>
      <x:c r="C12" s="12" t="str">
        <x:v>必要</x:v>
      </x:c>
      <x:c r="D12" s="14" t="str">
        <x:f>IF(AND(C12="必要",COUNTBLANK(B12)=1),"缺少","就緒")</x:f>
        <x:v>就緒</x:v>
      </x:c>
      <x:c r="E12" s="12" t="str"/>
    </x:row>
    <x:row r="13" ht="32" customHeight="1">
      <x:c r="A13" s="12" t="str">
        <x:v>加工方式</x:v>
      </x:c>
      <x:c r="B13" s="12" t="str">
        <x:v>刺繡</x:v>
      </x:c>
      <x:c r="C13" s="12" t="str">
        <x:v>必要</x:v>
      </x:c>
      <x:c r="D13" s="14" t="str">
        <x:f>IF(AND(C13="必要",COUNTBLANK(B13)=1),"缺少","就緒")</x:f>
        <x:v>就緒</x:v>
      </x:c>
      <x:c r="E13" s="12" t="str"/>
    </x:row>
    <x:row r="14" ht="32" customHeight="1">
      <x:c r="A14" s="12" t="str">
        <x:v>市場</x:v>
      </x:c>
      <x:c r="B14" s="12" t="str">
        <x:v>美國；日本；韓國</x:v>
      </x:c>
      <x:c r="C14" s="12" t="str">
        <x:v>必要</x:v>
      </x:c>
      <x:c r="D14" s="14" t="str">
        <x:f>IF(AND(C14="必要",COUNTBLANK(B14)=1),"缺少","就緒")</x:f>
        <x:v>就緒</x:v>
      </x:c>
      <x:c r="E14" s="12" t="str"/>
    </x:row>
    <x:row r="15" ht="32" customHeight="1">
      <x:c r="A15" s="12" t="str">
        <x:v>內部核准人</x:v>
      </x:c>
      <x:c r="B15" s="12" t="str">
        <x:v>M. Chen</x:v>
      </x:c>
      <x:c r="C15" s="12" t="str">
        <x:v>必要</x:v>
      </x:c>
      <x:c r="D15" s="14" t="str">
        <x:f>IF(AND(C15="必要",COUNTBLANK(B15)=1),"缺少","就緒")</x:f>
        <x:v>就緒</x:v>
      </x:c>
      <x:c r="E15" s="12" t="str"/>
    </x:row>
    <x:row r="16" ht="32" customHeight="1">
      <x:c r="A16" s="12" t="str">
        <x:v>採購單</x:v>
      </x:c>
      <x:c r="B16" s="12" t="str">
        <x:v>PO-SYN-144</x:v>
      </x:c>
      <x:c r="C16" s="12" t="str">
        <x:v>選填</x:v>
      </x:c>
      <x:c r="D16" s="14" t="str">
        <x:f>IF(AND(C16="必要",COUNTBLANK(B16)=1),"缺少","就緒")</x:f>
        <x:v>就緒</x:v>
      </x:c>
      <x:c r="E16" s="12" t="str"/>
    </x:row>
    <x:row r="17" ht="32" customHeight="1">
      <x:c r="A17" s="12" t="str">
        <x:v>目前校樣</x:v>
      </x:c>
      <x:c r="B17" s="12" t="str">
        <x:v>P03</x:v>
      </x:c>
      <x:c r="C17" s="12" t="str">
        <x:v>必要</x:v>
      </x:c>
      <x:c r="D17" s="14" t="str">
        <x:f>IF(AND(C17="必要",COUNTBLANK(B17)=1),"缺少","就緒")</x:f>
        <x:v>就緒</x:v>
      </x:c>
      <x:c r="E17" s="12" t="str"/>
    </x:row>
    <x:row r="18" ht="32" customHeight="1">
      <x:c r="A18" s="12" t="str">
        <x:v>審查日期</x:v>
      </x:c>
      <x:c r="B18" s="13" t="d">
        <x:v>2026-10-10T00:00:00.000Z</x:v>
      </x:c>
      <x:c r="C18" s="12" t="str">
        <x:v>必要</x:v>
      </x:c>
      <x:c r="D18" s="14" t="str">
        <x:f>IF(AND(C18="必要",COUNTBLANK(B18)=1),"缺少","就緒")</x:f>
        <x:v>就緒</x:v>
      </x:c>
      <x:c r="E18" s="12" t="str">
        <x:v>刺繡：假設供應商最低線寬 1.2 毫米，實際為 0.8。包裝：P03 日文修正版仍待審查。</x:v>
      </x:c>
    </x:row>
  </x:sheetData>
  <x:mergeCells>
    <x:mergeCell ref="A2:E2"/>
    <x:mergeCell ref="A3:E3"/>
  </x:mergeCells>
  <x:conditionalFormatting sqref="D7:D18">
    <x:cfRule type="containsText" dxfId="0" priority="1" operator="containsText" text="需檢查"/>
    <x:cfRule type="containsText" dxfId="1" priority="2" operator="containsText" text="缺少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0" hidden="0" customWidth="1"/>
    <x:col min="4" max="4" width="20" hidden="0" customWidth="1"/>
    <x:col min="5" max="5" width="24" hidden="0" customWidth="1"/>
    <x:col min="6" max="6" width="28" hidden="0" customWidth="1"/>
    <x:col min="7" max="7" width="18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圖稿預檢與校樣核准工作簿</x:v>
      </x:c>
      <x:c r="B2" s="2"/>
      <x:c r="C2" s="2"/>
      <x:c r="D2" s="2"/>
      <x:c r="E2" s="2"/>
      <x:c r="F2" s="2"/>
      <x:c r="G2" s="2"/>
      <x:c r="H2" s="2"/>
    </x:row>
    <x:row r="3">
      <x:c r="A3" s="3" t="str">
        <x:v>第 1.1 版 · 2026-10-03 · 全部範例均為假設情境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檔案編號</x:v>
      </x:c>
      <x:c r="B6" s="9" t="str">
        <x:v>檔名</x:v>
      </x:c>
      <x:c r="C6" s="9" t="str">
        <x:v>格式</x:v>
      </x:c>
      <x:c r="D6" s="9" t="str">
        <x:v>可編輯原檔</x:v>
      </x:c>
      <x:c r="E6" s="9" t="str">
        <x:v>連結資產已收集</x:v>
      </x:c>
      <x:c r="F6" s="9" t="str">
        <x:v>用途</x:v>
      </x:c>
      <x:c r="G6" s="9" t="str">
        <x:v>負責人</x:v>
      </x:c>
      <x:c r="H6" s="9" t="str">
        <x:v>狀態</x:v>
      </x:c>
    </x:row>
    <x:row r="7" ht="32" customHeight="1">
      <x:c r="A7" s="12" t="str">
        <x:v>F-001</x:v>
      </x:c>
      <x:c r="B7" s="12" t="str">
        <x:v>brand-master.ai</x:v>
      </x:c>
      <x:c r="C7" s="12" t="str">
        <x:v>AI</x:v>
      </x:c>
      <x:c r="D7" s="12" t="str">
        <x:v>是</x:v>
      </x:c>
      <x:c r="E7" s="12" t="str">
        <x:v>是</x:v>
      </x:c>
      <x:c r="F7" s="12" t="str">
        <x:v>主標誌</x:v>
      </x:c>
      <x:c r="G7" s="12" t="str">
        <x:v>品牌</x:v>
      </x:c>
      <x:c r="H7" s="14" t="str">
        <x:f>IF(COUNTA(A7:G7)=0,"",IF(COUNTBLANK(A7:G7)&gt;0,"缺少","就緒"))</x:f>
        <x:v>就緒</x:v>
      </x:c>
    </x:row>
    <x:row r="8" ht="32" customHeight="1">
      <x:c r="A8" s="12" t="str">
        <x:v>F-002</x:v>
      </x:c>
      <x:c r="B8" s="12" t="str">
        <x:v>brand-preview.png</x:v>
      </x:c>
      <x:c r="C8" s="12" t="str">
        <x:v>PNG</x:v>
      </x:c>
      <x:c r="D8" s="12" t="str">
        <x:v>否</x:v>
      </x:c>
      <x:c r="E8" s="12" t="str">
        <x:v>不適用</x:v>
      </x:c>
      <x:c r="F8" s="12" t="str">
        <x:v>視覺參考</x:v>
      </x:c>
      <x:c r="G8" s="12" t="str">
        <x:v>品牌</x:v>
      </x:c>
      <x:c r="H8" s="14" t="str">
        <x:f>IF(COUNTA(A8:G8)=0,"",IF(COUNTBLANK(A8:G8)&gt;0,"缺少","就緒"))</x:f>
        <x:v>就緒</x:v>
      </x:c>
    </x:row>
    <x:row r="9" ht="32" customHeight="1">
      <x:c r="A9" s="12" t="str">
        <x:v>F-003</x:v>
      </x:c>
      <x:c r="B9" s="12" t="str">
        <x:v>packaging-copy-ja.pdf</x:v>
      </x:c>
      <x:c r="C9" s="12" t="str">
        <x:v>PDF</x:v>
      </x:c>
      <x:c r="D9" s="12" t="str">
        <x:v>否</x:v>
      </x:c>
      <x:c r="E9" s="12" t="str">
        <x:v>不適用</x:v>
      </x:c>
      <x:c r="F9" s="12" t="str">
        <x:v>日文包裝文案</x:v>
      </x:c>
      <x:c r="G9" s="12" t="str">
        <x:v>在地化</x:v>
      </x:c>
      <x:c r="H9" s="14" t="str">
        <x:f>IF(COUNTA(A9:G9)=0,"",IF(COUNTBLANK(A9:G9)&gt;0,"缺少","就緒"))</x:f>
        <x:v>就緒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4" t="str">
        <x:f>IF(COUNTA(A10:G10)=0,"",IF(COUNTBLANK(A10:G10)&gt;0,"缺少","就緒"))</x:f>
      </x:c>
    </x:row>
    <x:row r="11" ht="32" customHeight="1">
      <x:c r="A11" s="12"/>
      <x:c r="B11" s="12"/>
      <x:c r="C11" s="12"/>
      <x:c r="D11" s="12"/>
      <x:c r="E11" s="12"/>
      <x:c r="F11" s="12"/>
      <x:c r="G11" s="12"/>
      <x:c r="H11" s="14" t="str">
        <x:f>IF(COUNTA(A11:G11)=0,"",IF(COUNTBLANK(A11:G11)&gt;0,"缺少","就緒"))</x:f>
      </x:c>
    </x:row>
    <x:row r="12" ht="32" customHeight="1">
      <x:c r="A12" s="12"/>
      <x:c r="B12" s="12"/>
      <x:c r="C12" s="12"/>
      <x:c r="D12" s="12"/>
      <x:c r="E12" s="12"/>
      <x:c r="F12" s="12"/>
      <x:c r="G12" s="12"/>
      <x:c r="H12" s="14" t="str">
        <x:f>IF(COUNTA(A12:G12)=0,"",IF(COUNTBLANK(A12:G12)&gt;0,"缺少","就緒"))</x:f>
      </x:c>
    </x:row>
    <x:row r="13" ht="32" customHeight="1">
      <x:c r="A13" s="12"/>
      <x:c r="B13" s="12"/>
      <x:c r="C13" s="12"/>
      <x:c r="D13" s="12"/>
      <x:c r="E13" s="12"/>
      <x:c r="F13" s="12"/>
      <x:c r="G13" s="12"/>
      <x:c r="H13" s="14" t="str">
        <x:f>IF(COUNTA(A13:G13)=0,"",IF(COUNTBLANK(A13:G13)&gt;0,"缺少","就緒"))</x:f>
      </x:c>
    </x:row>
    <x:row r="14" ht="32" customHeight="1">
      <x:c r="A14" s="12"/>
      <x:c r="B14" s="12"/>
      <x:c r="C14" s="12"/>
      <x:c r="D14" s="12"/>
      <x:c r="E14" s="12"/>
      <x:c r="F14" s="12"/>
      <x:c r="G14" s="12"/>
      <x:c r="H14" s="14" t="str">
        <x:f>IF(COUNTA(A14:G14)=0,"",IF(COUNTBLANK(A14:G14)&gt;0,"缺少","就緒"))</x:f>
      </x:c>
    </x:row>
    <x:row r="15" ht="32" customHeight="1">
      <x:c r="A15" s="12"/>
      <x:c r="B15" s="12"/>
      <x:c r="C15" s="12"/>
      <x:c r="D15" s="12"/>
      <x:c r="E15" s="12"/>
      <x:c r="F15" s="12"/>
      <x:c r="G15" s="12"/>
      <x:c r="H15" s="14" t="str">
        <x:f>IF(COUNTA(A15:G15)=0,"",IF(COUNTBLANK(A15:G15)&gt;0,"缺少","就緒"))</x:f>
      </x:c>
    </x:row>
    <x:row r="16" ht="32" customHeight="1">
      <x:c r="A16" s="12"/>
      <x:c r="B16" s="12"/>
      <x:c r="C16" s="12"/>
      <x:c r="D16" s="12"/>
      <x:c r="E16" s="12"/>
      <x:c r="F16" s="12"/>
      <x:c r="G16" s="12"/>
      <x:c r="H16" s="14" t="str">
        <x:f>IF(COUNTA(A16:G16)=0,"",IF(COUNTBLANK(A16:G16)&gt;0,"缺少","就緒"))</x:f>
      </x:c>
    </x:row>
    <x:row r="17" ht="32" customHeight="1">
      <x:c r="A17" s="12"/>
      <x:c r="B17" s="12"/>
      <x:c r="C17" s="12"/>
      <x:c r="D17" s="12"/>
      <x:c r="E17" s="12"/>
      <x:c r="F17" s="12"/>
      <x:c r="G17" s="12"/>
      <x:c r="H17" s="14" t="str">
        <x:f>IF(COUNTA(A17:G17)=0,"",IF(COUNTBLANK(A17:G17)&gt;0,"缺少","就緒"))</x:f>
      </x:c>
    </x:row>
    <x:row r="18" ht="32" customHeight="1">
      <x:c r="A18" s="12"/>
      <x:c r="B18" s="12"/>
      <x:c r="C18" s="12"/>
      <x:c r="D18" s="12"/>
      <x:c r="E18" s="12"/>
      <x:c r="F18" s="12"/>
      <x:c r="G18" s="12"/>
      <x:c r="H18" s="14" t="str">
        <x:f>IF(COUNTA(A18:G18)=0,"",IF(COUNTBLANK(A18:G18)&gt;0,"缺少","就緒"))</x:f>
      </x:c>
    </x:row>
    <x:row r="19" ht="32" customHeight="1">
      <x:c r="A19" s="12"/>
      <x:c r="B19" s="12"/>
      <x:c r="C19" s="12"/>
      <x:c r="D19" s="12"/>
      <x:c r="E19" s="12"/>
      <x:c r="F19" s="12"/>
      <x:c r="G19" s="12"/>
      <x:c r="H19" s="14" t="str">
        <x:f>IF(COUNTA(A19:G19)=0,"",IF(COUNTBLANK(A19:G19)&gt;0,"缺少","就緒"))</x:f>
      </x:c>
    </x:row>
    <x:row r="20" ht="32" customHeight="1">
      <x:c r="A20" s="12"/>
      <x:c r="B20" s="12"/>
      <x:c r="C20" s="12"/>
      <x:c r="D20" s="12"/>
      <x:c r="E20" s="12"/>
      <x:c r="F20" s="12"/>
      <x:c r="G20" s="12"/>
      <x:c r="H20" s="14" t="str">
        <x:f>IF(COUNTA(A20:G20)=0,"",IF(COUNTBLANK(A20:G20)&gt;0,"缺少","就緒"))</x:f>
      </x:c>
    </x:row>
    <x:row r="21" ht="32" customHeight="1">
      <x:c r="A21" s="12"/>
      <x:c r="B21" s="12"/>
      <x:c r="C21" s="12"/>
      <x:c r="D21" s="12"/>
      <x:c r="E21" s="12"/>
      <x:c r="F21" s="12"/>
      <x:c r="G21" s="12"/>
      <x:c r="H21" s="14" t="str">
        <x:f>IF(COUNTA(A21:G21)=0,"",IF(COUNTBLANK(A21:G21)&gt;0,"缺少","就緒"))</x:f>
      </x:c>
    </x:row>
    <x:row r="22" ht="32" customHeight="1">
      <x:c r="A22" s="12"/>
      <x:c r="B22" s="12"/>
      <x:c r="C22" s="12"/>
      <x:c r="D22" s="12"/>
      <x:c r="E22" s="12"/>
      <x:c r="F22" s="12"/>
      <x:c r="G22" s="12"/>
      <x:c r="H22" s="14" t="str">
        <x:f>IF(COUNTA(A22:G22)=0,"",IF(COUNTBLANK(A22:G22)&gt;0,"缺少","就緒"))</x:f>
      </x:c>
    </x:row>
    <x:row r="23" ht="32" customHeight="1">
      <x:c r="A23" s="12"/>
      <x:c r="B23" s="12"/>
      <x:c r="C23" s="12"/>
      <x:c r="D23" s="12"/>
      <x:c r="E23" s="12"/>
      <x:c r="F23" s="12"/>
      <x:c r="G23" s="12"/>
      <x:c r="H23" s="14" t="str">
        <x:f>IF(COUNTA(A23:G23)=0,"",IF(COUNTBLANK(A23:G23)&gt;0,"缺少","就緒"))</x:f>
      </x:c>
    </x:row>
    <x:row r="24" ht="32" customHeight="1">
      <x:c r="A24" s="12"/>
      <x:c r="B24" s="12"/>
      <x:c r="C24" s="12"/>
      <x:c r="D24" s="12"/>
      <x:c r="E24" s="12"/>
      <x:c r="F24" s="12"/>
      <x:c r="G24" s="12"/>
      <x:c r="H24" s="14" t="str">
        <x:f>IF(COUNTA(A24:G24)=0,"",IF(COUNTBLANK(A24:G24)&gt;0,"缺少","就緒"))</x:f>
      </x:c>
    </x:row>
    <x:row r="25" ht="32" customHeight="1">
      <x:c r="A25" s="12"/>
      <x:c r="B25" s="12"/>
      <x:c r="C25" s="12"/>
      <x:c r="D25" s="12"/>
      <x:c r="E25" s="12"/>
      <x:c r="F25" s="12"/>
      <x:c r="G25" s="12"/>
      <x:c r="H25" s="14" t="str">
        <x:f>IF(COUNTA(A25:G25)=0,"",IF(COUNTBLANK(A25:G25)&gt;0,"缺少","就緒"))</x:f>
      </x:c>
    </x:row>
    <x:row r="26" ht="32" customHeight="1">
      <x:c r="A26" s="12"/>
      <x:c r="B26" s="12"/>
      <x:c r="C26" s="12"/>
      <x:c r="D26" s="12"/>
      <x:c r="E26" s="12"/>
      <x:c r="F26" s="12"/>
      <x:c r="G26" s="12"/>
      <x:c r="H26" s="14" t="str">
        <x:f>IF(COUNTA(A26:G26)=0,"",IF(COUNTBLANK(A26:G26)&gt;0,"缺少","就緒"))</x:f>
      </x:c>
    </x:row>
  </x:sheetData>
  <x:mergeCells>
    <x:mergeCell ref="A2:H2"/>
    <x:mergeCell ref="A3:H3"/>
  </x:mergeCells>
  <x:conditionalFormatting sqref="H7:H26">
    <x:cfRule type="containsText" dxfId="2" priority="1" operator="containsText" text="需檢查"/>
    <x:cfRule type="containsText" dxfId="3" priority="2" operator="containsText" text="缺少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24" hidden="0" customWidth="1"/>
    <x:col min="3" max="3" width="24" hidden="0" customWidth="1"/>
    <x:col min="4" max="4" width="20" hidden="0" customWidth="1"/>
    <x:col min="5" max="5" width="65" hidden="0" customWidth="1"/>
  </x:cols>
  <x:sheetData>
    <x:row r="1">
      <x:c r="A1" s="1"/>
      <x:c r="B1" s="1"/>
      <x:c r="C1" s="1"/>
      <x:c r="D1" s="1"/>
      <x:c r="E1" s="1"/>
    </x:row>
    <x:row r="2">
      <x:c r="A2" s="2" t="str">
        <x:v>圖稿預檢與校樣核准工作簿</x:v>
      </x:c>
      <x:c r="B2" s="2"/>
      <x:c r="C2" s="2"/>
      <x:c r="D2" s="2"/>
      <x:c r="E2" s="2"/>
    </x:row>
    <x:row r="3">
      <x:c r="A3" s="3" t="str">
        <x:v>第 1.1 版 · 2026-10-03 · 全部範例均為假設情境</x:v>
      </x:c>
      <x:c r="B3" s="3"/>
      <x:c r="C3" s="3"/>
      <x:c r="D3" s="3"/>
      <x:c r="E3" s="3"/>
    </x:row>
    <x:row r="4">
      <x:c r="A4" s="4"/>
      <x:c r="B4" s="4"/>
      <x:c r="C4" s="4"/>
      <x:c r="D4" s="4"/>
      <x:c r="E4" s="4"/>
    </x:row>
    <x:row r="5">
      <x:c r="A5" s="1"/>
      <x:c r="B5" s="1"/>
      <x:c r="C5" s="1"/>
      <x:c r="D5" s="1"/>
      <x:c r="E5" s="1"/>
    </x:row>
    <x:row r="6" ht="40" customHeight="1">
      <x:c r="A6" s="9" t="str">
        <x:v>檢查項目</x:v>
      </x:c>
      <x:c r="B6" s="9" t="str">
        <x:v>供應商要求</x:v>
      </x:c>
      <x:c r="C6" s="9" t="str">
        <x:v>實際</x:v>
      </x:c>
      <x:c r="D6" s="9" t="str">
        <x:v>結果</x:v>
      </x:c>
      <x:c r="E6" s="9" t="str">
        <x:v>證據或行動</x:v>
      </x:c>
    </x:row>
    <x:row r="7" ht="32" customHeight="1">
      <x:c r="A7" s="12" t="str">
        <x:v>具備可編輯原檔</x:v>
      </x:c>
      <x:c r="B7" s="12" t="str">
        <x:v>是</x:v>
      </x:c>
      <x:c r="C7" s="12" t="str">
        <x:v>是</x:v>
      </x:c>
      <x:c r="D7" s="14" t="str">
        <x:f>IF(OR(COUNTBLANK(B7:C7)&gt;0,COUNTBLANK(E7)=1),"待定",IF(AND(B7="是",C7="是"),"通過","需檢查"))</x:f>
        <x:v>通過</x:v>
      </x:c>
      <x:c r="E7" s="12" t="str">
        <x:v>已審閱主檔</x:v>
      </x:c>
    </x:row>
    <x:row r="8" ht="32" customHeight="1">
      <x:c r="A8" s="12" t="str">
        <x:v>字型權利或轉外框</x:v>
      </x:c>
      <x:c r="B8" s="12" t="str">
        <x:v>是</x:v>
      </x:c>
      <x:c r="C8" s="12" t="str">
        <x:v>是</x:v>
      </x:c>
      <x:c r="D8" s="14" t="str">
        <x:f>IF(OR(COUNTBLANK(B8:C8)&gt;0,COUNTBLANK(E8)=1),"待定",IF(AND(B8="是",C8="是"),"通過","需檢查"))</x:f>
        <x:v>通過</x:v>
      </x:c>
      <x:c r="E8" s="12" t="str">
        <x:v>已保存授權紀錄</x:v>
      </x:c>
    </x:row>
    <x:row r="9" ht="32" customHeight="1">
      <x:c r="A9" s="12" t="str">
        <x:v>連結資產已打包</x:v>
      </x:c>
      <x:c r="B9" s="12" t="str">
        <x:v>是</x:v>
      </x:c>
      <x:c r="C9" s="12" t="str">
        <x:v>是</x:v>
      </x:c>
      <x:c r="D9" s="14" t="str">
        <x:f>IF(OR(COUNTBLANK(B9:C9)&gt;0,COUNTBLANK(E9)=1),"待定",IF(AND(B9="是",C9="是"),"通過","需檢查"))</x:f>
        <x:v>通過</x:v>
      </x:c>
      <x:c r="E9" s="12" t="str">
        <x:v>已保存打包報告</x:v>
      </x:c>
    </x:row>
    <x:row r="10" ht="32" customHeight="1">
      <x:c r="A10" s="12" t="str">
        <x:v>最小出血（毫米）</x:v>
      </x:c>
      <x:c r="B10" s="12" t="n">
        <x:v>3</x:v>
      </x:c>
      <x:c r="C10" s="12" t="n">
        <x:v>3</x:v>
      </x:c>
      <x:c r="D10" s="14" t="str">
        <x:f>IF(OR(COUNTBLANK(B10:C10)&gt;0,COUNTBLANK(E10)=1),"待定",IF(AND(ISNUMBER(B10),ISNUMBER(C10),B10&gt;0,C10&gt;=B10),"通過","需檢查"))</x:f>
        <x:v>通過</x:v>
      </x:c>
      <x:c r="E10" s="12" t="str">
        <x:v>供應商刀模；假設最小值</x:v>
      </x:c>
    </x:row>
    <x:row r="11" ht="32" customHeight="1">
      <x:c r="A11" s="12" t="str">
        <x:v>白色套印已排除</x:v>
      </x:c>
      <x:c r="B11" s="12" t="str">
        <x:v>是</x:v>
      </x:c>
      <x:c r="C11" s="12" t="str">
        <x:v>是</x:v>
      </x:c>
      <x:c r="D11" s="14" t="str">
        <x:f>IF(OR(COUNTBLANK(B11:C11)&gt;0,COUNTBLANK(E11)=1),"待定",IF(AND(B11="是",C11="是"),"通過","需檢查"))</x:f>
        <x:v>通過</x:v>
      </x:c>
      <x:c r="E11" s="12" t="str">
        <x:v>已保存套印預覽</x:v>
      </x:c>
    </x:row>
    <x:row r="12" ht="32" customHeight="1">
      <x:c r="A12" s="12" t="str">
        <x:v>刺繡最小線寬（毫米）</x:v>
      </x:c>
      <x:c r="B12" s="12" t="n">
        <x:v>1.2</x:v>
      </x:c>
      <x:c r="C12" s="12" t="n">
        <x:v>0.8</x:v>
      </x:c>
      <x:c r="D12" s="14" t="str">
        <x:f>IF(OR(COUNTBLANK(B12:C12)&gt;0,COUNTBLANK(E12)=1),"待定",IF(AND(ISNUMBER(B12),ISNUMBER(C12),B12&gt;0,C12&gt;=B12),"通過","需檢查"))</x:f>
        <x:v>需檢查</x:v>
      </x:c>
      <x:c r="E12" s="12" t="str">
        <x:v>簡化細節後取得新繡樣</x:v>
      </x:c>
    </x:row>
  </x:sheetData>
  <x:mergeCells>
    <x:mergeCell ref="A2:E2"/>
    <x:mergeCell ref="A3:E3"/>
  </x:mergeCells>
  <x:conditionalFormatting sqref="D7:D12">
    <x:cfRule type="containsText" dxfId="4" priority="1" operator="containsText" text="需檢查"/>
    <x:cfRule type="containsText" dxfId="5" priority="2" operator="containsText" text="缺少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6" hidden="0" customWidth="1"/>
    <x:col min="5" max="5" width="22" hidden="0" customWidth="1"/>
    <x:col min="6" max="6" width="26" hidden="0" customWidth="1"/>
    <x:col min="7" max="7" width="20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圖稿預檢與校樣核准工作簿</x:v>
      </x:c>
      <x:c r="B2" s="2"/>
      <x:c r="C2" s="2"/>
      <x:c r="D2" s="2"/>
      <x:c r="E2" s="2"/>
      <x:c r="F2" s="2"/>
      <x:c r="G2" s="2"/>
      <x:c r="H2" s="2"/>
    </x:row>
    <x:row r="3">
      <x:c r="A3" s="3" t="str">
        <x:v>第 1.1 版 · 2026-10-03 · 全部範例均為假設情境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加工方式</x:v>
      </x:c>
      <x:c r="B6" s="9" t="str">
        <x:v>材質</x:v>
      </x:c>
      <x:c r="C6" s="9" t="str">
        <x:v>色彩依據</x:v>
      </x:c>
      <x:c r="D6" s="9" t="str">
        <x:v>指定值</x:v>
      </x:c>
      <x:c r="E6" s="9" t="str">
        <x:v>供應商限制</x:v>
      </x:c>
      <x:c r="F6" s="9" t="str">
        <x:v>樣品證據編號</x:v>
      </x:c>
      <x:c r="G6" s="9" t="str">
        <x:v>樣品決定</x:v>
      </x:c>
      <x:c r="H6" s="9" t="str">
        <x:v>狀態</x:v>
      </x:c>
    </x:row>
    <x:row r="7" ht="32" customHeight="1">
      <x:c r="A7" s="12" t="str">
        <x:v>網版印刷</x:v>
      </x:c>
      <x:c r="B7" s="12" t="str">
        <x:v>棉質提袋</x:v>
      </x:c>
      <x:c r="C7" s="12" t="str">
        <x:v>特別色</x:v>
      </x:c>
      <x:c r="D7" s="12" t="str">
        <x:v>PANTONE 186 C</x:v>
      </x:c>
      <x:c r="E7" s="12" t="str">
        <x:v>0.5 毫米</x:v>
      </x:c>
      <x:c r="F7" s="12" t="str"/>
      <x:c r="G7" s="12" t="str">
        <x:v>待定</x:v>
      </x:c>
      <x:c r="H7" s="14" t="str">
        <x:f>IF(AND(COUNTBLANK(A7:G7)=0,G7="核准"),"就緒","需檢查")</x:f>
        <x:v>需檢查</x:v>
      </x:c>
    </x:row>
    <x:row r="8" ht="32" customHeight="1">
      <x:c r="A8" s="12" t="str">
        <x:v>刺繡</x:v>
      </x:c>
      <x:c r="B8" s="12" t="str">
        <x:v>斜紋帽</x:v>
      </x:c>
      <x:c r="C8" s="12" t="str">
        <x:v>線卡</x:v>
      </x:c>
      <x:c r="D8" s="12" t="str">
        <x:v>供應商紅 1047</x:v>
      </x:c>
      <x:c r="E8" s="12" t="str">
        <x:v>1.2 毫米</x:v>
      </x:c>
      <x:c r="F8" s="12" t="str">
        <x:v>SYN-SAMPLE-02</x:v>
      </x:c>
      <x:c r="G8" s="12" t="str">
        <x:v>核准</x:v>
      </x:c>
      <x:c r="H8" s="14" t="str">
        <x:f>IF(AND(COUNTBLANK(A8:G8)=0,G8="核准"),"就緒","需檢查")</x:f>
        <x:v>就緒</x:v>
      </x:c>
    </x:row>
    <x:row r="9" ht="32" customHeight="1">
      <x:c r="A9" s="12" t="str">
        <x:v>雷射雕刻</x:v>
      </x:c>
      <x:c r="B9" s="12" t="str">
        <x:v>陽極金屬</x:v>
      </x:c>
      <x:c r="C9" s="12" t="str">
        <x:v>材質對比</x:v>
      </x:c>
      <x:c r="D9" s="12" t="str">
        <x:v>自然刻痕</x:v>
      </x:c>
      <x:c r="E9" s="12" t="str">
        <x:v>8 點字</x:v>
      </x:c>
      <x:c r="F9" s="12" t="str">
        <x:v>SYN-SAMPLE-03</x:v>
      </x:c>
      <x:c r="G9" s="12" t="str">
        <x:v>核准</x:v>
      </x:c>
      <x:c r="H9" s="14" t="str">
        <x:f>IF(AND(COUNTBLANK(A9:G9)=0,G9="核准"),"就緒","需檢查")</x:f>
        <x:v>就緒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</x:row>
  </x:sheetData>
  <x:mergeCells>
    <x:mergeCell ref="A2:H2"/>
    <x:mergeCell ref="A3:H3"/>
  </x:mergeCells>
  <x:conditionalFormatting sqref="H7:H9">
    <x:cfRule type="containsText" dxfId="6" priority="1" operator="containsText" text="需檢查"/>
    <x:cfRule type="containsText" dxfId="7" priority="2" operator="containsText" text="缺少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30" hidden="0" customWidth="1"/>
    <x:col min="3" max="3" width="25" hidden="0" customWidth="1"/>
    <x:col min="4" max="4" width="25" hidden="0" customWidth="1"/>
    <x:col min="5" max="5" width="24" hidden="0" customWidth="1"/>
    <x:col min="6" max="6" width="20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圖稿預檢與校樣核准工作簿</x:v>
      </x:c>
      <x:c r="B2" s="2"/>
      <x:c r="C2" s="2"/>
      <x:c r="D2" s="2"/>
      <x:c r="E2" s="2"/>
      <x:c r="F2" s="2"/>
    </x:row>
    <x:row r="3">
      <x:c r="A3" s="3" t="str">
        <x:v>第 1.1 版 · 2026-10-03 · 全部範例均為假設情境</x:v>
      </x:c>
      <x:c r="B3" s="3"/>
      <x:c r="C3" s="3"/>
      <x:c r="D3" s="3"/>
      <x:c r="E3" s="3"/>
      <x:c r="F3" s="3"/>
    </x:row>
    <x:row r="4">
      <x:c r="A4" s="4"/>
      <x:c r="B4" s="4"/>
      <x:c r="C4" s="4"/>
      <x:c r="D4" s="4"/>
      <x:c r="E4" s="4"/>
      <x:c r="F4" s="4"/>
    </x:row>
    <x:row r="5">
      <x:c r="A5" s="1"/>
      <x:c r="B5" s="1"/>
      <x:c r="C5" s="1"/>
      <x:c r="D5" s="1"/>
      <x:c r="E5" s="1"/>
      <x:c r="F5" s="1"/>
    </x:row>
    <x:row r="6" ht="40" customHeight="1">
      <x:c r="A6" s="9" t="str">
        <x:v>語系</x:v>
      </x:c>
      <x:c r="B6" s="9" t="str">
        <x:v>文案來源</x:v>
      </x:c>
      <x:c r="C6" s="9" t="str">
        <x:v>法規文案已確認</x:v>
      </x:c>
      <x:c r="D6" s="9" t="str">
        <x:v>字型權利已確認</x:v>
      </x:c>
      <x:c r="E6" s="9" t="str">
        <x:v>母語審閱</x:v>
      </x:c>
      <x:c r="F6" s="9" t="str">
        <x:v>狀態</x:v>
      </x:c>
    </x:row>
    <x:row r="7" ht="32" customHeight="1">
      <x:c r="A7" s="12" t="str">
        <x:v>英文</x:v>
      </x:c>
      <x:c r="B7" s="12" t="str">
        <x:v>文案第 4 版</x:v>
      </x:c>
      <x:c r="C7" s="12" t="str">
        <x:v>是</x:v>
      </x:c>
      <x:c r="D7" s="12" t="str">
        <x:v>是</x:v>
      </x:c>
      <x:c r="E7" s="12" t="str">
        <x:v>是</x:v>
      </x:c>
      <x:c r="F7" s="14" t="str">
        <x:f>IF(AND(A7&lt;&gt;"",B7&lt;&gt;"",C7="是",D7="是",E7="是"),"就緒","需檢查")</x:f>
        <x:v>就緒</x:v>
      </x:c>
    </x:row>
    <x:row r="8" ht="32" customHeight="1">
      <x:c r="A8" s="12" t="str">
        <x:v>繁體中文</x:v>
      </x:c>
      <x:c r="B8" s="12" t="str">
        <x:v>文案第 4 版</x:v>
      </x:c>
      <x:c r="C8" s="12" t="str">
        <x:v>是</x:v>
      </x:c>
      <x:c r="D8" s="12" t="str">
        <x:v>是</x:v>
      </x:c>
      <x:c r="E8" s="12" t="str">
        <x:v>是</x:v>
      </x:c>
      <x:c r="F8" s="14" t="str">
        <x:f>IF(AND(A8&lt;&gt;"",B8&lt;&gt;"",C8="是",D8="是",E8="是"),"就緒","需檢查")</x:f>
        <x:v>就緒</x:v>
      </x:c>
    </x:row>
    <x:row r="9" ht="32" customHeight="1">
      <x:c r="A9" s="12" t="str">
        <x:v>日文</x:v>
      </x:c>
      <x:c r="B9" s="12" t="str">
        <x:v>文案第 4 版</x:v>
      </x:c>
      <x:c r="C9" s="12" t="str">
        <x:v>是</x:v>
      </x:c>
      <x:c r="D9" s="12" t="str">
        <x:v>是</x:v>
      </x:c>
      <x:c r="E9" s="12" t="str">
        <x:v>是</x:v>
      </x:c>
      <x:c r="F9" s="14" t="str">
        <x:f>IF(AND(A9&lt;&gt;"",B9&lt;&gt;"",C9="是",D9="是",E9="是"),"就緒","需檢查")</x:f>
        <x:v>就緒</x:v>
      </x:c>
    </x:row>
    <x:row r="10" ht="32" customHeight="1">
      <x:c r="A10" s="12" t="str">
        <x:v>韓文</x:v>
      </x:c>
      <x:c r="B10" s="12" t="str">
        <x:v>文案第 4 版</x:v>
      </x:c>
      <x:c r="C10" s="12" t="str">
        <x:v>是</x:v>
      </x:c>
      <x:c r="D10" s="12" t="str">
        <x:v>是</x:v>
      </x:c>
      <x:c r="E10" s="12" t="str">
        <x:v>是</x:v>
      </x:c>
      <x:c r="F10" s="14" t="str">
        <x:f>IF(AND(A10&lt;&gt;"",B10&lt;&gt;"",C10="是",D10="是",E10="是"),"就緒","需檢查")</x:f>
        <x:v>就緒</x:v>
      </x:c>
    </x:row>
  </x:sheetData>
  <x:mergeCells>
    <x:mergeCell ref="A2:F2"/>
    <x:mergeCell ref="A3:F3"/>
  </x:mergeCells>
  <x:conditionalFormatting sqref="F7:F10">
    <x:cfRule type="containsText" dxfId="8" priority="1" operator="containsText" text="需檢查"/>
    <x:cfRule type="containsText" dxfId="9" priority="2" operator="containsText" text="缺少"/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42" hidden="0" customWidth="1"/>
    <x:col min="4" max="4" width="24" hidden="0" customWidth="1"/>
    <x:col min="5" max="5" width="22" hidden="0" customWidth="1"/>
    <x:col min="6" max="6" width="22" hidden="0" customWidth="1"/>
    <x:col min="7" max="7" width="18" hidden="0" customWidth="1"/>
    <x:col min="8" max="8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圖稿預檢與校樣核准工作簿</x:v>
      </x:c>
      <x:c r="B2" s="2"/>
      <x:c r="C2" s="2"/>
      <x:c r="D2" s="2"/>
      <x:c r="E2" s="2"/>
      <x:c r="F2" s="2"/>
      <x:c r="G2" s="2"/>
      <x:c r="H2" s="2"/>
    </x:row>
    <x:row r="3">
      <x:c r="A3" s="3" t="str">
        <x:v>第 1.1 版 · 2026-10-03 · 全部範例均為假設情境</x:v>
      </x:c>
      <x:c r="B3" s="3"/>
      <x:c r="C3" s="3"/>
      <x:c r="D3" s="3"/>
      <x:c r="E3" s="3"/>
      <x:c r="F3" s="3"/>
      <x:c r="G3" s="3"/>
      <x:c r="H3" s="3"/>
    </x:row>
    <x:row r="4">
      <x:c r="A4" s="4"/>
      <x:c r="B4" s="4"/>
      <x:c r="C4" s="4"/>
      <x:c r="D4" s="4"/>
      <x:c r="E4" s="4"/>
      <x:c r="F4" s="4"/>
      <x:c r="G4" s="4"/>
      <x:c r="H4" s="4"/>
    </x:row>
    <x:row r="5">
      <x:c r="A5" s="1"/>
      <x:c r="B5" s="1"/>
      <x:c r="C5" s="1"/>
      <x:c r="D5" s="1"/>
      <x:c r="E5" s="1"/>
      <x:c r="F5" s="1"/>
      <x:c r="G5" s="1"/>
      <x:c r="H5" s="1"/>
    </x:row>
    <x:row r="6" ht="40" customHeight="1">
      <x:c r="A6" s="9" t="str">
        <x:v>校樣</x:v>
      </x:c>
      <x:c r="B6" s="9" t="str">
        <x:v>發出日期</x:v>
      </x:c>
      <x:c r="C6" s="9" t="str">
        <x:v>變更</x:v>
      </x:c>
      <x:c r="D6" s="9" t="str">
        <x:v>供應商</x:v>
      </x:c>
      <x:c r="E6" s="9" t="str">
        <x:v>內部決定</x:v>
      </x:c>
      <x:c r="F6" s="9" t="str">
        <x:v>供應商決定</x:v>
      </x:c>
      <x:c r="G6" s="9" t="str">
        <x:v>已作廢</x:v>
      </x:c>
      <x:c r="H6" s="9" t="str">
        <x:v>狀態</x:v>
      </x:c>
    </x:row>
    <x:row r="7" ht="32" customHeight="1">
      <x:c r="A7" s="12" t="str">
        <x:v>P01</x:v>
      </x:c>
      <x:c r="B7" s="13" t="d">
        <x:v>2026-10-05T00:00:00.000Z</x:v>
      </x:c>
      <x:c r="C7" s="12" t="str">
        <x:v>初版配置</x:v>
      </x:c>
      <x:c r="D7" s="12" t="str">
        <x:v>假設加工商</x:v>
      </x:c>
      <x:c r="E7" s="12" t="str">
        <x:v>退回修改</x:v>
      </x:c>
      <x:c r="F7" s="12" t="str">
        <x:v>待定</x:v>
      </x:c>
      <x:c r="G7" s="12" t="str">
        <x:v>是</x:v>
      </x:c>
      <x:c r="H7" s="14" t="str">
        <x:f>IF(AND(COUNTBLANK(A7:G7)=0,E7="核准",F7="核准",G7="否",ISNUMBER(B7),B7&lt;='專案資料'!B18),"有效","需檢查")</x:f>
        <x:v>需檢查</x:v>
      </x:c>
    </x:row>
    <x:row r="8" ht="32" customHeight="1">
      <x:c r="A8" s="12" t="str">
        <x:v>P02</x:v>
      </x:c>
      <x:c r="B8" s="13" t="d">
        <x:v>2026-10-08T00:00:00.000Z</x:v>
      </x:c>
      <x:c r="C8" s="12" t="str">
        <x:v>簡化刺繡標誌</x:v>
      </x:c>
      <x:c r="D8" s="12" t="str">
        <x:v>假設加工商</x:v>
      </x:c>
      <x:c r="E8" s="12" t="str">
        <x:v>核准</x:v>
      </x:c>
      <x:c r="F8" s="12" t="str">
        <x:v>核准</x:v>
      </x:c>
      <x:c r="G8" s="12" t="str">
        <x:v>否</x:v>
      </x:c>
      <x:c r="H8" s="14" t="str">
        <x:f>IF(AND(COUNTBLANK(A8:G8)=0,E8="核准",F8="核准",G8="否",ISNUMBER(B8),B8&lt;='專案資料'!B18),"有效","需檢查")</x:f>
        <x:v>有效</x:v>
      </x:c>
    </x:row>
    <x:row r="9" ht="32" customHeight="1">
      <x:c r="A9" s="12" t="str">
        <x:v>P03</x:v>
      </x:c>
      <x:c r="B9" s="13" t="d">
        <x:v>2026-10-09T00:00:00.000Z</x:v>
      </x:c>
      <x:c r="C9" s="12" t="str">
        <x:v>修正日文包裝配置</x:v>
      </x:c>
      <x:c r="D9" s="12" t="str">
        <x:v>假設加工商</x:v>
      </x:c>
      <x:c r="E9" s="12" t="str">
        <x:v>待定</x:v>
      </x:c>
      <x:c r="F9" s="12" t="str">
        <x:v>待定</x:v>
      </x:c>
      <x:c r="G9" s="12" t="str">
        <x:v>否</x:v>
      </x:c>
      <x:c r="H9" s="14" t="str">
        <x:f>IF(AND(COUNTBLANK(A9:G9)=0,E9="核准",F9="核准",G9="否",ISNUMBER(B9),B9&lt;='專案資料'!B18),"有效","需檢查")</x:f>
        <x:v>需檢查</x:v>
      </x:c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</x:row>
  </x:sheetData>
  <x:mergeCells>
    <x:mergeCell ref="A2:H2"/>
    <x:mergeCell ref="A3:H3"/>
  </x:mergeCells>
  <x:conditionalFormatting sqref="H7:H9">
    <x:cfRule type="containsText" dxfId="10" priority="1" operator="containsText" text="需檢查"/>
    <x:cfRule type="containsText" dxfId="11" priority="2" operator="containsText" text="缺少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38" hidden="0" customWidth="1"/>
    <x:col min="4" max="4" width="24" hidden="0" customWidth="1"/>
    <x:col min="5" max="5" width="18" hidden="0" customWidth="1"/>
    <x:col min="6" max="6" width="48" hidden="0" customWidth="1"/>
    <x:col min="7" max="7" width="26" hidden="0" customWidth="1"/>
    <x:col min="8" max="8" width="20" hidden="0" customWidth="1"/>
    <x:col min="9" max="9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圖稿預檢與校樣核准工作簿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3" t="str">
        <x:v>第 1.1 版 · 2026-10-03 · 全部範例均為假設情境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4"/>
      <x:c r="B4" s="4"/>
      <x:c r="C4" s="4"/>
      <x:c r="D4" s="4"/>
      <x:c r="E4" s="4"/>
      <x:c r="F4" s="4"/>
      <x:c r="G4" s="4"/>
      <x:c r="H4" s="4"/>
      <x:c r="I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9" t="str">
        <x:v>例外編號</x:v>
      </x:c>
      <x:c r="B6" s="9" t="str">
        <x:v>範圍</x:v>
      </x:c>
      <x:c r="C6" s="9" t="str">
        <x:v>影響</x:v>
      </x:c>
      <x:c r="D6" s="9" t="str">
        <x:v>負責人</x:v>
      </x:c>
      <x:c r="E6" s="9" t="str">
        <x:v>期限</x:v>
      </x:c>
      <x:c r="F6" s="9" t="str">
        <x:v>決定</x:v>
      </x:c>
      <x:c r="G6" s="9" t="str">
        <x:v>證據編號</x:v>
      </x:c>
      <x:c r="H6" s="9" t="str">
        <x:v>狀態</x:v>
      </x:c>
      <x:c r="I6" s="9" t="str">
        <x:v>有效性</x:v>
      </x:c>
    </x:row>
    <x:row r="7" ht="32" customHeight="1">
      <x:c r="A7" s="12" t="str">
        <x:v>E-001</x:v>
      </x:c>
      <x:c r="B7" s="12" t="str">
        <x:v>刺繡線寬</x:v>
      </x:c>
      <x:c r="C7" s="12" t="str">
        <x:v>細節可能糊合</x:v>
      </x:c>
      <x:c r="D7" s="12" t="str">
        <x:v>設計人員</x:v>
      </x:c>
      <x:c r="E7" s="13" t="d">
        <x:v>2026-10-07T00:00:00.000Z</x:v>
      </x:c>
      <x:c r="F7" s="12" t="str">
        <x:v>簡化次要線條</x:v>
      </x:c>
      <x:c r="G7" s="12" t="str">
        <x:v>SYN-SAMPLE-02</x:v>
      </x:c>
      <x:c r="H7" s="12" t="str">
        <x:v>已關閉</x:v>
      </x:c>
      <x:c r="I7" s="14" t="str">
        <x:f>IF(COUNTA(A7:H7)=0,"",IF(AND(COUNTBLANK(A7:H7)=0,H7="已關閉"),"就緒","需檢查"))</x:f>
        <x:v>就緒</x:v>
      </x:c>
    </x:row>
    <x:row r="8" ht="32" customHeight="1">
      <x:c r="A8" s="12" t="str">
        <x:v>E-002</x:v>
      </x:c>
      <x:c r="B8" s="12" t="str">
        <x:v>日文包裝</x:v>
      </x:c>
      <x:c r="C8" s="12" t="str">
        <x:v>文案侵入安全區</x:v>
      </x:c>
      <x:c r="D8" s="12" t="str">
        <x:v>包裝負責人</x:v>
      </x:c>
      <x:c r="E8" s="13" t="d">
        <x:v>2026-10-09T00:00:00.000Z</x:v>
      </x:c>
      <x:c r="F8" s="12" t="str">
        <x:v>重排兩行並審閱法規文案</x:v>
      </x:c>
      <x:c r="G8" s="12" t="str">
        <x:v>P03</x:v>
      </x:c>
      <x:c r="H8" s="12" t="str">
        <x:v>未關閉</x:v>
      </x:c>
      <x:c r="I8" s="14" t="str">
        <x:f>IF(COUNTA(A8:H8)=0,"",IF(AND(COUNTBLANK(A8:H8)=0,H8="已關閉"),"就緒","需檢查"))</x:f>
        <x:v>需檢查</x:v>
      </x:c>
    </x:row>
    <x:row r="9" ht="32" customHeight="1">
      <x:c r="A9" s="12"/>
      <x:c r="B9" s="12"/>
      <x:c r="C9" s="12"/>
      <x:c r="D9" s="12"/>
      <x:c r="E9" s="13"/>
      <x:c r="F9" s="12"/>
      <x:c r="G9" s="12"/>
      <x:c r="H9" s="12"/>
      <x:c r="I9" s="14" t="str">
        <x:f>IF(COUNTA(A9:H9)=0,"",IF(AND(COUNTBLANK(A9:H9)=0,H9="已關閉"),"就緒","需檢查"))</x:f>
      </x:c>
    </x:row>
    <x:row r="10" ht="32" customHeight="1">
      <x:c r="A10" s="12"/>
      <x:c r="B10" s="12"/>
      <x:c r="C10" s="12"/>
      <x:c r="D10" s="12"/>
      <x:c r="E10" s="13"/>
      <x:c r="F10" s="12"/>
      <x:c r="G10" s="12"/>
      <x:c r="H10" s="12"/>
      <x:c r="I10" s="14" t="str">
        <x:f>IF(COUNTA(A10:H10)=0,"",IF(AND(COUNTBLANK(A10:H10)=0,H10="已關閉"),"就緒","需檢查"))</x:f>
      </x:c>
    </x:row>
    <x:row r="11" ht="32" customHeight="1">
      <x:c r="A11" s="12"/>
      <x:c r="B11" s="12"/>
      <x:c r="C11" s="12"/>
      <x:c r="D11" s="12"/>
      <x:c r="E11" s="13"/>
      <x:c r="F11" s="12"/>
      <x:c r="G11" s="12"/>
      <x:c r="H11" s="12"/>
      <x:c r="I11" s="14" t="str">
        <x:f>IF(COUNTA(A11:H11)=0,"",IF(AND(COUNTBLANK(A11:H11)=0,H11="已關閉"),"就緒","需檢查"))</x:f>
      </x:c>
    </x:row>
    <x:row r="12" ht="32" customHeight="1">
      <x:c r="A12" s="12"/>
      <x:c r="B12" s="12"/>
      <x:c r="C12" s="12"/>
      <x:c r="D12" s="12"/>
      <x:c r="E12" s="13"/>
      <x:c r="F12" s="12"/>
      <x:c r="G12" s="12"/>
      <x:c r="H12" s="12"/>
      <x:c r="I12" s="14" t="str">
        <x:f>IF(COUNTA(A12:H12)=0,"",IF(AND(COUNTBLANK(A12:H12)=0,H12="已關閉"),"就緒","需檢查"))</x:f>
      </x:c>
    </x:row>
    <x:row r="13" ht="32" customHeight="1">
      <x:c r="A13" s="12"/>
      <x:c r="B13" s="12"/>
      <x:c r="C13" s="12"/>
      <x:c r="D13" s="12"/>
      <x:c r="E13" s="13"/>
      <x:c r="F13" s="12"/>
      <x:c r="G13" s="12"/>
      <x:c r="H13" s="12"/>
      <x:c r="I13" s="14" t="str">
        <x:f>IF(COUNTA(A13:H13)=0,"",IF(AND(COUNTBLANK(A13:H13)=0,H13="已關閉"),"就緒","需檢查"))</x:f>
      </x:c>
    </x:row>
    <x:row r="14" ht="32" customHeight="1">
      <x:c r="A14" s="12"/>
      <x:c r="B14" s="12"/>
      <x:c r="C14" s="12"/>
      <x:c r="D14" s="12"/>
      <x:c r="E14" s="13"/>
      <x:c r="F14" s="12"/>
      <x:c r="G14" s="12"/>
      <x:c r="H14" s="12"/>
      <x:c r="I14" s="14" t="str">
        <x:f>IF(COUNTA(A14:H14)=0,"",IF(AND(COUNTBLANK(A14:H14)=0,H14="已關閉"),"就緒","需檢查"))</x:f>
      </x:c>
    </x:row>
    <x:row r="15" ht="32" customHeight="1">
      <x:c r="A15" s="12"/>
      <x:c r="B15" s="12"/>
      <x:c r="C15" s="12"/>
      <x:c r="D15" s="12"/>
      <x:c r="E15" s="13"/>
      <x:c r="F15" s="12"/>
      <x:c r="G15" s="12"/>
      <x:c r="H15" s="12"/>
      <x:c r="I15" s="14" t="str">
        <x:f>IF(COUNTA(A15:H15)=0,"",IF(AND(COUNTBLANK(A15:H15)=0,H15="已關閉"),"就緒","需檢查"))</x:f>
      </x:c>
    </x:row>
    <x:row r="16" ht="32" customHeight="1">
      <x:c r="A16" s="12"/>
      <x:c r="B16" s="12"/>
      <x:c r="C16" s="12"/>
      <x:c r="D16" s="12"/>
      <x:c r="E16" s="13"/>
      <x:c r="F16" s="12"/>
      <x:c r="G16" s="12"/>
      <x:c r="H16" s="12"/>
      <x:c r="I16" s="14" t="str">
        <x:f>IF(COUNTA(A16:H16)=0,"",IF(AND(COUNTBLANK(A16:H16)=0,H16="已關閉"),"就緒","需檢查"))</x:f>
      </x:c>
    </x:row>
    <x:row r="17" ht="32" customHeight="1">
      <x:c r="A17" s="12"/>
      <x:c r="B17" s="12"/>
      <x:c r="C17" s="12"/>
      <x:c r="D17" s="12"/>
      <x:c r="E17" s="13"/>
      <x:c r="F17" s="12"/>
      <x:c r="G17" s="12"/>
      <x:c r="H17" s="12"/>
      <x:c r="I17" s="14" t="str">
        <x:f>IF(COUNTA(A17:H17)=0,"",IF(AND(COUNTBLANK(A17:H17)=0,H17="已關閉"),"就緒","需檢查"))</x:f>
      </x:c>
    </x:row>
    <x:row r="18" ht="32" customHeight="1">
      <x:c r="A18" s="12"/>
      <x:c r="B18" s="12"/>
      <x:c r="C18" s="12"/>
      <x:c r="D18" s="12"/>
      <x:c r="E18" s="13"/>
      <x:c r="F18" s="12"/>
      <x:c r="G18" s="12"/>
      <x:c r="H18" s="12"/>
      <x:c r="I18" s="14" t="str">
        <x:f>IF(COUNTA(A18:H18)=0,"",IF(AND(COUNTBLANK(A18:H18)=0,H18="已關閉"),"就緒","需檢查"))</x:f>
      </x:c>
    </x:row>
    <x:row r="19" ht="32" customHeight="1">
      <x:c r="A19" s="12"/>
      <x:c r="B19" s="12"/>
      <x:c r="C19" s="12"/>
      <x:c r="D19" s="12"/>
      <x:c r="E19" s="13"/>
      <x:c r="F19" s="12"/>
      <x:c r="G19" s="12"/>
      <x:c r="H19" s="12"/>
      <x:c r="I19" s="14" t="str">
        <x:f>IF(COUNTA(A19:H19)=0,"",IF(AND(COUNTBLANK(A19:H19)=0,H19="已關閉"),"就緒","需檢查"))</x:f>
      </x:c>
    </x:row>
    <x:row r="20" ht="32" customHeight="1">
      <x:c r="A20" s="12"/>
      <x:c r="B20" s="12"/>
      <x:c r="C20" s="12"/>
      <x:c r="D20" s="12"/>
      <x:c r="E20" s="13"/>
      <x:c r="F20" s="12"/>
      <x:c r="G20" s="12"/>
      <x:c r="H20" s="12"/>
      <x:c r="I20" s="14" t="str">
        <x:f>IF(COUNTA(A20:H20)=0,"",IF(AND(COUNTBLANK(A20:H20)=0,H20="已關閉"),"就緒","需檢查"))</x:f>
      </x:c>
    </x:row>
    <x:row r="21" ht="32" customHeight="1">
      <x:c r="A21" s="12"/>
      <x:c r="B21" s="12"/>
      <x:c r="C21" s="12"/>
      <x:c r="D21" s="12"/>
      <x:c r="E21" s="13"/>
      <x:c r="F21" s="12"/>
      <x:c r="G21" s="12"/>
      <x:c r="H21" s="12"/>
      <x:c r="I21" s="14" t="str">
        <x:f>IF(COUNTA(A21:H21)=0,"",IF(AND(COUNTBLANK(A21:H21)=0,H21="已關閉"),"就緒","需檢查"))</x:f>
      </x:c>
    </x:row>
    <x:row r="22" ht="32" customHeight="1">
      <x:c r="A22" s="12"/>
      <x:c r="B22" s="12"/>
      <x:c r="C22" s="12"/>
      <x:c r="D22" s="12"/>
      <x:c r="E22" s="13"/>
      <x:c r="F22" s="12"/>
      <x:c r="G22" s="12"/>
      <x:c r="H22" s="12"/>
      <x:c r="I22" s="14" t="str">
        <x:f>IF(COUNTA(A22:H22)=0,"",IF(AND(COUNTBLANK(A22:H22)=0,H22="已關閉"),"就緒","需檢查"))</x:f>
      </x:c>
    </x:row>
    <x:row r="23" ht="32" customHeight="1">
      <x:c r="A23" s="12"/>
      <x:c r="B23" s="12"/>
      <x:c r="C23" s="12"/>
      <x:c r="D23" s="12"/>
      <x:c r="E23" s="13"/>
      <x:c r="F23" s="12"/>
      <x:c r="G23" s="12"/>
      <x:c r="H23" s="12"/>
      <x:c r="I23" s="14" t="str">
        <x:f>IF(COUNTA(A23:H23)=0,"",IF(AND(COUNTBLANK(A23:H23)=0,H23="已關閉"),"就緒","需檢查"))</x:f>
      </x:c>
    </x:row>
    <x:row r="24" ht="32" customHeight="1">
      <x:c r="A24" s="12"/>
      <x:c r="B24" s="12"/>
      <x:c r="C24" s="12"/>
      <x:c r="D24" s="12"/>
      <x:c r="E24" s="13"/>
      <x:c r="F24" s="12"/>
      <x:c r="G24" s="12"/>
      <x:c r="H24" s="12"/>
      <x:c r="I24" s="14" t="str">
        <x:f>IF(COUNTA(A24:H24)=0,"",IF(AND(COUNTBLANK(A24:H24)=0,H24="已關閉"),"就緒","需檢查"))</x:f>
      </x:c>
    </x:row>
    <x:row r="25" ht="32" customHeight="1">
      <x:c r="A25" s="12"/>
      <x:c r="B25" s="12"/>
      <x:c r="C25" s="12"/>
      <x:c r="D25" s="12"/>
      <x:c r="E25" s="13"/>
      <x:c r="F25" s="12"/>
      <x:c r="G25" s="12"/>
      <x:c r="H25" s="12"/>
      <x:c r="I25" s="14" t="str">
        <x:f>IF(COUNTA(A25:H25)=0,"",IF(AND(COUNTBLANK(A25:H25)=0,H25="已關閉"),"就緒","需檢查"))</x:f>
      </x:c>
    </x:row>
    <x:row r="26" ht="32" customHeight="1">
      <x:c r="A26" s="12"/>
      <x:c r="B26" s="12"/>
      <x:c r="C26" s="12"/>
      <x:c r="D26" s="12"/>
      <x:c r="E26" s="13"/>
      <x:c r="F26" s="12"/>
      <x:c r="G26" s="12"/>
      <x:c r="H26" s="12"/>
      <x:c r="I26" s="14" t="str">
        <x:f>IF(COUNTA(A26:H26)=0,"",IF(AND(COUNTBLANK(A26:H26)=0,H26="已關閉"),"就緒","需檢查"))</x:f>
      </x:c>
    </x:row>
  </x:sheetData>
  <x:mergeCells>
    <x:mergeCell ref="A2:I2"/>
    <x:mergeCell ref="A3:I3"/>
  </x:mergeCells>
  <x:conditionalFormatting sqref="I7:I26">
    <x:cfRule type="containsText" dxfId="12" priority="1" operator="containsText" text="需檢查"/>
    <x:cfRule type="containsText" dxfId="13" priority="2" operator="containsText" text="缺少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8" hidden="0" customWidth="1"/>
    <x:col min="4" max="4" width="16" hidden="0" customWidth="1"/>
    <x:col min="5" max="5" width="22" hidden="0" customWidth="1"/>
    <x:col min="6" max="6" width="18" hidden="0" customWidth="1"/>
    <x:col min="7" max="7" width="28" hidden="0" customWidth="1"/>
    <x:col min="8" max="8" width="22" hidden="0" customWidth="1"/>
    <x:col min="9" max="9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圖稿預檢與校樣核准工作簿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3" t="str">
        <x:v>第 1.1 版 · 2026-10-03 · 全部範例均為假設情境</x:v>
      </x:c>
      <x:c r="B3" s="3"/>
      <x:c r="C3" s="3"/>
      <x:c r="D3" s="3"/>
      <x:c r="E3" s="3"/>
      <x:c r="F3" s="3"/>
      <x:c r="G3" s="3"/>
      <x:c r="H3" s="3"/>
      <x:c r="I3" s="3"/>
    </x:row>
    <x:row r="4">
      <x:c r="A4" s="4"/>
      <x:c r="B4" s="4"/>
      <x:c r="C4" s="4"/>
      <x:c r="D4" s="4"/>
      <x:c r="E4" s="4"/>
      <x:c r="F4" s="4"/>
      <x:c r="G4" s="4"/>
      <x:c r="H4" s="4"/>
      <x:c r="I4" s="4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40" customHeight="1">
      <x:c r="A6" s="9" t="str">
        <x:v>角色</x:v>
      </x:c>
      <x:c r="B6" s="9" t="str">
        <x:v>核准人</x:v>
      </x:c>
      <x:c r="C6" s="9" t="str">
        <x:v>範圍</x:v>
      </x:c>
      <x:c r="D6" s="9" t="str">
        <x:v>校樣</x:v>
      </x:c>
      <x:c r="E6" s="9" t="str">
        <x:v>決定</x:v>
      </x:c>
      <x:c r="F6" s="9" t="str">
        <x:v>決定日期</x:v>
      </x:c>
      <x:c r="G6" s="9" t="str">
        <x:v>證據編號</x:v>
      </x:c>
      <x:c r="H6" s="9" t="str">
        <x:v>有效性</x:v>
      </x:c>
      <x:c r="I6" s="9" t="str">
        <x:v>到期日</x:v>
      </x:c>
    </x:row>
    <x:row r="7" ht="32" customHeight="1">
      <x:c r="A7" s="12" t="str">
        <x:v>品牌</x:v>
      </x:c>
      <x:c r="B7" s="12" t="str">
        <x:v>M. Chen</x:v>
      </x:c>
      <x:c r="C7" s="12" t="str">
        <x:v>標誌與色彩</x:v>
      </x:c>
      <x:c r="D7" s="12" t="str">
        <x:v>P02</x:v>
      </x:c>
      <x:c r="E7" s="12" t="str">
        <x:v>核准</x:v>
      </x:c>
      <x:c r="F7" s="13" t="d">
        <x:v>2026-10-08T00:00:00.000Z</x:v>
      </x:c>
      <x:c r="G7" s="12" t="str">
        <x:v>APR-SYN-001</x:v>
      </x:c>
      <x:c r="H7" s="14" t="str">
        <x:f>IF(AND(COUNTBLANK(A7:G7)=0,E7="核准",D7='專案資料'!B17,ISNUMBER(F7),ISNUMBER(I7),ISNUMBER('專案資料'!B18),F7&lt;='專案資料'!B18,I7&gt;='專案資料'!B18,I7&gt;=F7),"有效","需檢查")</x:f>
        <x:v>需檢查</x:v>
      </x:c>
      <x:c r="I7" s="13" t="d">
        <x:v>2026-11-01T00:00:00.000Z</x:v>
      </x:c>
    </x:row>
    <x:row r="8" ht="32" customHeight="1">
      <x:c r="A8" s="12" t="str">
        <x:v>在地化</x:v>
      </x:c>
      <x:c r="B8" s="12" t="str">
        <x:v>Y. Sato</x:v>
      </x:c>
      <x:c r="C8" s="12" t="str">
        <x:v>日文文案</x:v>
      </x:c>
      <x:c r="D8" s="12" t="str">
        <x:v>P03</x:v>
      </x:c>
      <x:c r="E8" s="12" t="str">
        <x:v>待定</x:v>
      </x:c>
      <x:c r="F8" s="13"/>
      <x:c r="G8" s="12"/>
      <x:c r="H8" s="14" t="str">
        <x:f>IF(AND(COUNTBLANK(A8:G8)=0,E8="核准",D8='專案資料'!B17,ISNUMBER(F8),ISNUMBER(I8),ISNUMBER('專案資料'!B18),F8&lt;='專案資料'!B18,I8&gt;='專案資料'!B18,I8&gt;=F8),"有效","需檢查")</x:f>
        <x:v>需檢查</x:v>
      </x:c>
      <x:c r="I8" s="13" t="d">
        <x:v>2026-11-01T00:00:00.000Z</x:v>
      </x:c>
    </x:row>
    <x:row r="9" ht="32" customHeight="1">
      <x:c r="A9" s="12"/>
      <x:c r="B9" s="12"/>
      <x:c r="C9" s="12"/>
      <x:c r="D9" s="12"/>
      <x:c r="E9" s="12"/>
      <x:c r="F9" s="12"/>
      <x:c r="G9" s="12"/>
      <x:c r="H9" s="12"/>
      <x:c r="I9" s="12"/>
    </x:row>
    <x:row r="10" ht="32" customHeight="1">
      <x:c r="A10" s="12"/>
      <x:c r="B10" s="12"/>
      <x:c r="C10" s="12"/>
      <x:c r="D10" s="12"/>
      <x:c r="E10" s="12"/>
      <x:c r="F10" s="12"/>
      <x:c r="G10" s="12"/>
      <x:c r="H10" s="12"/>
      <x:c r="I10" s="12"/>
    </x:row>
  </x:sheetData>
  <x:mergeCells>
    <x:mergeCell ref="A2:I2"/>
    <x:mergeCell ref="A3:I3"/>
  </x:mergeCells>
  <x:conditionalFormatting sqref="H7:H8">
    <x:cfRule type="containsText" dxfId="14" priority="1" operator="containsText" text="需檢查"/>
    <x:cfRule type="containsText" dxfId="15" priority="2" operator="containsText" text="缺少"/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4" hidden="0" customWidth="1"/>
    <x:col min="2" max="2" width="24" hidden="0" customWidth="1"/>
    <x:col min="3" max="3" width="65" hidden="0" customWidth="1"/>
  </x:cols>
  <x:sheetData>
    <x:row r="1">
      <x:c r="A1" s="1"/>
      <x:c r="B1" s="1"/>
      <x:c r="C1" s="1"/>
    </x:row>
    <x:row r="2">
      <x:c r="A2" s="2" t="str">
        <x:v>圖稿預檢與校樣核准工作簿</x:v>
      </x:c>
      <x:c r="B2" s="2"/>
      <x:c r="C2" s="2"/>
    </x:row>
    <x:row r="3">
      <x:c r="A3" s="3" t="str">
        <x:v>第 1.1 版 · 2026-10-03 · 全部範例均為假設情境</x:v>
      </x:c>
      <x:c r="B3" s="3"/>
      <x:c r="C3" s="3"/>
    </x:row>
    <x:row r="4">
      <x:c r="A4" s="4"/>
      <x:c r="B4" s="4"/>
      <x:c r="C4" s="4"/>
    </x:row>
    <x:row r="5">
      <x:c r="A5" s="1"/>
      <x:c r="B5" s="1"/>
      <x:c r="C5" s="1"/>
    </x:row>
    <x:row r="6" ht="40" customHeight="1">
      <x:c r="A6" s="9" t="str">
        <x:v>放行條件</x:v>
      </x:c>
      <x:c r="B6" s="9" t="str">
        <x:v>狀態</x:v>
      </x:c>
      <x:c r="C6" s="9" t="str">
        <x:v>證據或下一步</x:v>
      </x:c>
    </x:row>
    <x:row r="7" ht="32" customHeight="1">
      <x:c r="A7" s="12" t="str">
        <x:v>必要專案欄位</x:v>
      </x:c>
      <x:c r="B7" s="14" t="str">
        <x:f>IF(COUNTIF('專案資料'!D7:D18,"就緒")=12,"就緒","需檢查")</x:f>
        <x:v>就緒</x:v>
      </x:c>
      <x:c r="C7" s="12" t="str">
        <x:v>必要專案欄位</x:v>
      </x:c>
    </x:row>
    <x:row r="8" ht="32" customHeight="1">
      <x:c r="A8" s="12" t="str">
        <x:v>檔案清單完整</x:v>
      </x:c>
      <x:c r="B8" s="14" t="str">
        <x:f>IF(AND(COUNTA('檔案清單'!A7:A26)&gt;0,COUNTIF('檔案清單'!H7:H26,"就緒")=COUNTA('檔案清單'!A7:A26),COUNTIF('檔案清單'!H7:H26,"缺少")=0),"就緒","需檢查")</x:f>
        <x:v>就緒</x:v>
      </x:c>
      <x:c r="C8" s="12" t="str">
        <x:v>檔案清單完整</x:v>
      </x:c>
    </x:row>
    <x:row r="9" ht="32" customHeight="1">
      <x:c r="A9" s="12" t="str">
        <x:v>技術預檢通過</x:v>
      </x:c>
      <x:c r="B9" s="14" t="str">
        <x:f>IF(COUNTIF('技術預檢'!D7:D12,"通過")=6,"就緒","需檢查")</x:f>
        <x:v>需檢查</x:v>
      </x:c>
      <x:c r="C9" s="12" t="str">
        <x:v>技術預檢通過</x:v>
      </x:c>
    </x:row>
    <x:row r="10" ht="32" customHeight="1">
      <x:c r="A10" s="12" t="str">
        <x:v>樣品已核准</x:v>
      </x:c>
      <x:c r="B10" s="14" t="str">
        <x:f>IF(COUNTIF('色彩與加工'!H7:H9,"就緒")=3,"就緒","需檢查")</x:f>
        <x:v>需檢查</x:v>
      </x:c>
      <x:c r="C10" s="12" t="str">
        <x:v>樣品已核准</x:v>
      </x:c>
    </x:row>
    <x:row r="11" ht="32" customHeight="1">
      <x:c r="A11" s="12" t="str">
        <x:v>所有語系已確認</x:v>
      </x:c>
      <x:c r="B11" s="14" t="str">
        <x:f>IF(COUNTIF('在地化與無障礙'!F7:F10,"就緒")=4,"就緒","需檢查")</x:f>
        <x:v>就緒</x:v>
      </x:c>
      <x:c r="C11" s="12" t="str">
        <x:v>所有語系已確認</x:v>
      </x:c>
    </x:row>
    <x:row r="12" ht="32" customHeight="1">
      <x:c r="A12" s="12" t="str">
        <x:v>例外已關閉</x:v>
      </x:c>
      <x:c r="B12" s="14" t="str">
        <x:f>IF(AND(COUNTA('例外佇列'!A7:A26)=COUNTIF('例外佇列'!I7:I26,"就緒"),COUNTIF('例外佇列'!I7:I26,"需檢查")=0),"就緒","需檢查")</x:f>
        <x:v>需檢查</x:v>
      </x:c>
      <x:c r="C12" s="12" t="str">
        <x:v>例外已關閉</x:v>
      </x:c>
    </x:row>
    <x:row r="13" ht="32" customHeight="1">
      <x:c r="A13" s="12" t="str">
        <x:v>目前校樣有效</x:v>
      </x:c>
      <x:c r="B13" s="14" t="str">
        <x:f>IF(AND('專案資料'!B17&lt;&gt;"",COUNTIF('校樣版本'!A7:A9,'專案資料'!B17)=1,COUNTIFS('校樣版本'!A7:A9,'專案資料'!B17,'校樣版本'!H7:H9,"有效")=1),"就緒","需檢查")</x:f>
        <x:v>需檢查</x:v>
      </x:c>
      <x:c r="C13" s="12" t="str">
        <x:v>目前校樣有效</x:v>
      </x:c>
    </x:row>
    <x:row r="14" ht="32" customHeight="1">
      <x:c r="A14" s="12" t="str">
        <x:v>核准符合校樣且有效</x:v>
      </x:c>
      <x:c r="B14" s="14" t="str">
        <x:f>IF(COUNTIF('核准紀錄'!H7:H8,"有效")=2,"就緒","需檢查")</x:f>
        <x:v>需檢查</x:v>
      </x:c>
      <x:c r="C14" s="12" t="str">
        <x:v>核准符合校樣且有效</x:v>
      </x:c>
    </x:row>
    <x:row r="15" ht="32" customHeight="1">
      <x:c r="A15" s="12" t="str">
        <x:v>整體放行</x:v>
      </x:c>
      <x:c r="B15" s="14" t="str">
        <x:f>IF(COUNTIF(B7:B14,"就緒")=8,"就緒","需檢查")</x:f>
        <x:v>需檢查</x:v>
      </x:c>
      <x:c r="C15" s="12" t="str">
        <x:v>整體放行</x:v>
      </x:c>
    </x:row>
  </x:sheetData>
  <x:mergeCells>
    <x:mergeCell ref="A2:C2"/>
    <x:mergeCell ref="A3:C3"/>
  </x:mergeCells>
  <x:conditionalFormatting sqref="B7:B15">
    <x:cfRule type="containsText" dxfId="16" priority="1" operator="containsText" text="需檢查"/>
    <x:cfRule type="containsText" dxfId="17" priority="2" operator="containsText" text="缺少"/>
  </x:conditionalFormatting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98" hidden="0" customWidth="1"/>
    <x:col min="3" max="3" width="20" hidden="0" customWidth="1"/>
    <x:col min="4" max="4" width="65" hidden="0" customWidth="1"/>
  </x:cols>
  <x:sheetData>
    <x:row r="1">
      <x:c r="A1" s="1"/>
      <x:c r="B1" s="1"/>
      <x:c r="C1" s="1"/>
      <x:c r="D1" s="1"/>
    </x:row>
    <x:row r="2">
      <x:c r="A2" s="2" t="str">
        <x:v>圖稿預檢與校樣核准工作簿</x:v>
      </x:c>
      <x:c r="B2" s="2"/>
      <x:c r="C2" s="2"/>
      <x:c r="D2" s="2"/>
    </x:row>
    <x:row r="3">
      <x:c r="A3" s="3" t="str">
        <x:v>第 1.1 版 · 2026-10-03 · 全部範例均為假設情境</x:v>
      </x:c>
      <x:c r="B3" s="3"/>
      <x:c r="C3" s="3"/>
      <x:c r="D3" s="3"/>
    </x:row>
    <x:row r="4">
      <x:c r="A4" s="4"/>
      <x:c r="B4" s="4"/>
      <x:c r="C4" s="4"/>
      <x:c r="D4" s="4"/>
    </x:row>
    <x:row r="5">
      <x:c r="A5" s="1"/>
      <x:c r="B5" s="1"/>
      <x:c r="C5" s="1"/>
      <x:c r="D5" s="1"/>
    </x:row>
    <x:row r="6" ht="40" customHeight="1">
      <x:c r="A6" s="9" t="str">
        <x:v>來源</x:v>
      </x:c>
      <x:c r="B6" s="9" t="str">
        <x:v>官方網址</x:v>
      </x:c>
      <x:c r="C6" s="9" t="str">
        <x:v>最後驗證</x:v>
      </x:c>
      <x:c r="D6" s="9" t="str">
        <x:v>用途</x:v>
      </x:c>
    </x:row>
    <x:row r="7" ht="32" customHeight="1">
      <x:c r="A7" s="12" t="str">
        <x:v>Adobe</x:v>
      </x:c>
      <x:c r="B7" s="12" t="str">
        <x:v>https://www.adobe.com/creativecloud/file-types/image/comparison/raster-vs-vector.html</x:v>
      </x:c>
      <x:c r="C7" s="13" t="d">
        <x:v>2026-10-03T00:00:00.000Z</x:v>
      </x:c>
      <x:c r="D7" s="12" t="str">
        <x:v>點陣與向量背景</x:v>
      </x:c>
    </x:row>
    <x:row r="8" ht="32" customHeight="1">
      <x:c r="A8" s="12" t="str">
        <x:v>Adobe</x:v>
      </x:c>
      <x:c r="B8" s="12" t="str">
        <x:v>https://helpx.adobe.com/illustrator/using/package-files.html</x:v>
      </x:c>
      <x:c r="C8" s="13" t="d">
        <x:v>2026-10-03T00:00:00.000Z</x:v>
      </x:c>
      <x:c r="D8" s="12" t="str">
        <x:v>字型、連結與打包報告</x:v>
      </x:c>
    </x:row>
    <x:row r="9" ht="32" customHeight="1">
      <x:c r="A9" s="12" t="str">
        <x:v>Adobe</x:v>
      </x:c>
      <x:c r="B9" s="12" t="str">
        <x:v>https://helpx.adobe.com/illustrator/using/printers-marks-bleeds.html</x:v>
      </x:c>
      <x:c r="C9" s="13" t="d">
        <x:v>2026-10-03T00:00:00.000Z</x:v>
      </x:c>
      <x:c r="D9" s="12" t="str">
        <x:v>印刷標記與出血</x:v>
      </x:c>
    </x:row>
    <x:row r="10" ht="32" customHeight="1">
      <x:c r="A10" s="12" t="str">
        <x:v>PDF Association</x:v>
      </x:c>
      <x:c r="B10" s="12" t="str">
        <x:v>https://pdfa.org/pdfx-the-key-facts/</x:v>
      </x:c>
      <x:c r="C10" s="13" t="d">
        <x:v>2026-10-03T00:00:00.000Z</x:v>
      </x:c>
      <x:c r="D10" s="12" t="str">
        <x:v>印刷交換背景</x:v>
      </x:c>
    </x:row>
    <x:row r="11" ht="48" customHeight="1">
      <x:c r="A11" s="12" t="str">
        <x:v>1.1</x:v>
      </x:c>
      <x:c r="B11" s="13" t="d">
        <x:v>2026-10-03T00:00:00.000Z</x:v>
      </x:c>
      <x:c r="C11" s="12" t="str">
        <x:v>修正樣品、語系、到期日、校樣及例外的判定；修復中文字型</x:v>
      </x:c>
      <x:c r="D11" s="12"/>
    </x:row>
  </x:sheetData>
  <x:mergeCells>
    <x:mergeCell ref="A2:D2"/>
    <x:mergeCell ref="A3:D3"/>
    <x:mergeCell ref="C11:D11"/>
  </x:mergeCells>
  <x:pageMargins left="0.7" right="0.7" top="0.75" bottom="0.75" header="0.3" footer="0.3"/>
</x:worksheet>
</file>