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fc4ccb3f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設定" sheetId="1" r:id="R082dc96ce9834a9c"/>
    <x:sheet xmlns:r="http://schemas.openxmlformats.org/officeDocument/2006/relationships" name="核准門檻" sheetId="2" r:id="R43da18562c15455d"/>
    <x:sheet xmlns:r="http://schemas.openxmlformats.org/officeDocument/2006/relationships" name="職責分工" sheetId="3" r:id="R6a9cb7417e674980"/>
    <x:sheet xmlns:r="http://schemas.openxmlformats.org/officeDocument/2006/relationships" name="例外紀錄" sheetId="4" r:id="Rfc5f20b865f940bf"/>
    <x:sheet xmlns:r="http://schemas.openxmlformats.org/officeDocument/2006/relationships" name="測試案例" sheetId="5" r:id="R047820b6bb124748"/>
    <x:sheet xmlns:r="http://schemas.openxmlformats.org/officeDocument/2006/relationships" name="使用說明" sheetId="6" r:id="Rde62dd27879548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#,##0"/>
    <x:numFmt numFmtId="202" formatCode="yyyy-mm-dd"/>
  </x:numFmts>
  <x:fonts count="4">
    <x:font>
      <x:sz val="11"/>
      <x:name val="Carlito"/>
    </x:font>
    <x:font>
      <x:sz val="10"/>
      <x:color rgb="FF243041"/>
      <x:name val="Noto Sans CJK TC"/>
    </x:font>
    <x:font>
      <x:b/>
      <x:sz val="13"/>
      <x:color rgb="FFFFFFFF"/>
      <x:name val="Noto Sans CJK TC"/>
    </x:font>
    <x:font>
      <x:b/>
      <x:sz val="10"/>
      <x:color rgb="FF17324C"/>
      <x:name val="Noto Sans CJK TC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C"/>
      </x:patternFill>
    </x:fill>
    <x:fill>
      <x:patternFill patternType="solid">
        <x:fgColor rgb="FFD7E7EE"/>
      </x:patternFill>
    </x:fill>
    <x:fill>
      <x:patternFill patternType="solid">
        <x:fgColor rgb="FFFFF2C9"/>
      </x:patternFill>
    </x:fill>
    <x:fill>
      <x:patternFill patternType="solid">
        <x:fgColor rgb="FFE8F4EE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D9E2E8"/>
      </x:right>
      <x:top/>
      <x:bottom style="thin">
        <x:color rgb="FFD9E2E8"/>
      </x:bottom>
      <x:diagonal/>
    </x:border>
    <x:border>
      <x:left style="thin">
        <x:color rgb="FFD9E2E8"/>
      </x:left>
      <x:right style="thin">
        <x:color rgb="FFD9E2E8"/>
      </x:right>
      <x:top/>
      <x:bottom style="thin">
        <x:color rgb="FFD9E2E8"/>
      </x:bottom>
      <x:diagonal/>
    </x:border>
    <x:border>
      <x:left style="thin">
        <x:color rgb="FFD9E2E8"/>
      </x:left>
      <x:right/>
      <x:top/>
      <x:bottom style="thin">
        <x:color rgb="FFD9E2E8"/>
      </x:bottom>
      <x:diagonal/>
    </x:border>
    <x:border>
      <x:left/>
      <x:right style="thin">
        <x:color rgb="FFD9E2E8"/>
      </x:right>
      <x:top style="thin">
        <x:color rgb="FFD9E2E8"/>
      </x:top>
      <x:bottom style="thin">
        <x:color rgb="FFD9E2E8"/>
      </x:bottom>
      <x:diagonal/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  <x:diagonal/>
    </x:border>
    <x:border>
      <x:left style="thin">
        <x:color rgb="FFD9E2E8"/>
      </x:left>
      <x:right/>
      <x:top style="thin">
        <x:color rgb="FFD9E2E8"/>
      </x:top>
      <x:bottom style="thin">
        <x:color rgb="FFD9E2E8"/>
      </x:bottom>
      <x:diagonal/>
    </x:border>
    <x:border>
      <x:left/>
      <x:right style="thin">
        <x:color rgb="FFD9E2E8"/>
      </x:right>
      <x:top style="thin">
        <x:color rgb="FFD9E2E8"/>
      </x:top>
      <x:bottom/>
      <x:diagonal/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/>
      <x:diagonal/>
    </x:border>
    <x:border>
      <x:left style="thin">
        <x:color rgb="FFD9E2E8"/>
      </x:left>
      <x:right/>
      <x:top style="thin">
        <x:color rgb="FFD9E2E8"/>
      </x:top>
      <x:bottom/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4" borderId="5" xfId="0" applyNumberFormat="1" applyFont="1" applyFill="1" applyBorder="1" applyAlignment="1">
      <x:alignment wrapText="1"/>
    </x:xf>
    <x:xf numFmtId="0" fontId="1" fillId="4" borderId="8" xfId="0" applyNumberFormat="1" applyFont="1" applyFill="1" applyBorder="1" applyAlignment="1">
      <x:alignment wrapText="1"/>
    </x:xf>
    <x:xf numFmtId="0" fontId="1" fillId="5" borderId="6" xfId="0" applyNumberFormat="1" applyFont="1" applyFill="1" applyBorder="1" applyAlignment="1">
      <x:alignment wrapText="1"/>
    </x:xf>
    <x:xf numFmtId="0" fontId="1" fillId="5" borderId="9" xfId="0" applyNumberFormat="1" applyFont="1" applyFill="1" applyBorder="1" applyAlignment="1">
      <x:alignment wrapText="1"/>
    </x:xf>
    <x:xf numFmtId="200" fontId="1" fillId="4" borderId="5" xfId="0" applyNumberFormat="1" applyFont="1" applyFill="1" applyBorder="1" applyAlignment="1">
      <x:alignment wrapText="1"/>
    </x:xf>
    <x:xf numFmtId="200" fontId="1" fillId="4" borderId="8" xfId="0" applyNumberFormat="1" applyFont="1" applyFill="1" applyBorder="1" applyAlignment="1">
      <x:alignment wrapText="1"/>
    </x:xf>
    <x:xf numFmtId="201" fontId="1" fillId="4" borderId="5" xfId="0" applyNumberFormat="1" applyFont="1" applyFill="1" applyBorder="1" applyAlignment="1">
      <x:alignment wrapText="1"/>
    </x:xf>
    <x:xf numFmtId="0" fontId="1" fillId="4" borderId="6" xfId="0" applyNumberFormat="1" applyFont="1" applyFill="1" applyBorder="1" applyAlignment="1">
      <x:alignment wrapText="1"/>
    </x:xf>
    <x:xf numFmtId="0" fontId="1" fillId="4" borderId="9" xfId="0" applyNumberFormat="1" applyFont="1" applyFill="1" applyBorder="1" applyAlignment="1">
      <x:alignment wrapText="1"/>
    </x:xf>
    <x:xf numFmtId="0" fontId="1" fillId="4" borderId="4" xfId="0" applyNumberFormat="1" applyFont="1" applyFill="1" applyBorder="1" applyAlignment="1">
      <x:alignment wrapText="1"/>
    </x:xf>
    <x:xf numFmtId="0" fontId="1" fillId="4" borderId="7" xfId="0" applyNumberFormat="1" applyFont="1" applyFill="1" applyBorder="1" applyAlignment="1">
      <x:alignment wrapText="1"/>
    </x:xf>
    <x:xf numFmtId="202" fontId="1" fillId="4" borderId="5" xfId="0" applyNumberFormat="1" applyFont="1" applyFill="1" applyBorder="1" applyAlignment="1">
      <x:alignment wrapText="1"/>
    </x:xf>
    <x:xf numFmtId="202" fontId="1" fillId="4" borderId="8" xfId="0" applyNumberFormat="1" applyFont="1" applyFill="1" applyBorder="1" applyAlignment="1">
      <x:alignment wrapText="1"/>
    </x:xf>
    <x:xf numFmtId="0" fontId="1" fillId="5" borderId="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bc99e93d24ddc" /><Relationship Type="http://schemas.openxmlformats.org/officeDocument/2006/relationships/theme" Target="/xl/theme/theme1.xml" Id="Rd7fc99579a874e42" /><Relationship Type="http://schemas.openxmlformats.org/officeDocument/2006/relationships/sharedStrings" Target="/xl/sharedStrings.xml" Id="R7caf502016fd401c" /><Relationship Type="http://schemas.openxmlformats.org/officeDocument/2006/relationships/worksheet" Target="/xl/worksheets/sheet1.xml" Id="R082dc96ce9834a9c" /><Relationship Type="http://schemas.openxmlformats.org/officeDocument/2006/relationships/worksheet" Target="/xl/worksheets/sheet2.xml" Id="R43da18562c15455d" /><Relationship Type="http://schemas.openxmlformats.org/officeDocument/2006/relationships/worksheet" Target="/xl/worksheets/sheet3.xml" Id="R6a9cb7417e674980" /><Relationship Type="http://schemas.openxmlformats.org/officeDocument/2006/relationships/worksheet" Target="/xl/worksheets/sheet4.xml" Id="Rfc5f20b865f940bf" /><Relationship Type="http://schemas.openxmlformats.org/officeDocument/2006/relationships/worksheet" Target="/xl/worksheets/sheet5.xml" Id="R047820b6bb124748" /><Relationship Type="http://schemas.openxmlformats.org/officeDocument/2006/relationships/worksheet" Target="/xl/worksheets/sheet6.xml" Id="Rde62dd27879548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7D8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8" customHeight="1">
      <x:c r="A1" s="15" t="str">
        <x:v>企業贈禮預算核准矩陣</x:v>
      </x:c>
      <x:c r="B1" s="15"/>
      <x:c r="C1" s="15"/>
      <x:c r="D1" s="15"/>
      <x:c r="E1" s="15"/>
      <x:c r="F1" s="15"/>
    </x:row>
    <x:row r="2" ht="28" customHeight="1">
      <x:c r="A2" s="15" t="str">
        <x:v>可編輯的示例控制表 · 第 1.0 版 · 2026-10-16</x:v>
      </x:c>
      <x:c r="B2" s="15"/>
      <x:c r="C2" s="15"/>
      <x:c r="D2" s="15"/>
      <x:c r="E2" s="15"/>
      <x:c r="F2" s="15"/>
    </x:row>
    <x:row r="3">
      <x:c r="A3" s="16" t="str">
        <x:v>僅供示例：使用前請依已核准政策替換門檻、角色、金額單位與流程。</x:v>
      </x:c>
      <x:c r="B3" s="16"/>
      <x:c r="C3" s="16"/>
      <x:c r="D3" s="16"/>
      <x:c r="E3" s="16"/>
      <x:c r="F3" s="16"/>
    </x:row>
    <x:row r="4" ht="27" customHeight="1">
      <x:c r="A4" s="17" t="str">
        <x:v>方案</x:v>
      </x:c>
      <x:c r="B4" s="18" t="str">
        <x:v>方案</x:v>
      </x:c>
      <x:c r="C4" s="18" t="str">
        <x:v>金額（政策單位）</x:v>
      </x:c>
      <x:c r="D4" s="18" t="str">
        <x:v>利益衝突旗標</x:v>
      </x:c>
      <x:c r="E4" s="18" t="str">
        <x:v>公職人員旗標</x:v>
      </x:c>
      <x:c r="F4" s="19" t="str">
        <x:v>建議簽核路徑</x:v>
      </x:c>
    </x:row>
    <x:row r="5" ht="32" customHeight="1">
      <x:c r="A5" s="20" t="str">
        <x:v>G-001</x:v>
      </x:c>
      <x:c r="B5" s="26" t="str">
        <x:v>員工表揚</x:v>
      </x:c>
      <x:c r="C5" s="30" t="n">
        <x:v>75</x:v>
      </x:c>
      <x:c r="D5" s="26" t="str">
        <x:v>否</x:v>
      </x:c>
      <x:c r="E5" s="26" t="str">
        <x:v>否</x:v>
      </x:c>
      <x:c r="F5" s="28" t="str">
        <x:f>IFERROR(IF(OR(D5="是",E5="是",C5&lt;0),INDEX('核准門檻'!$H$5:$H$13,MATCH(B5,'核准門檻'!$A$5:$A$13,0)),IF(C5&lt;INDEX('核准門檻'!$C$5:$C$13,MATCH(B5,'核准門檻'!$A$5:$A$13,0)+1),INDEX('核准門檻'!$E$5:$E$13,MATCH(B5,'核准門檻'!$A$5:$A$13,0)),IF(C5&lt;INDEX('核准門檻'!$C$5:$C$13,MATCH(B5,'核准門檻'!$A$5:$A$13,0)+2),INDEX('核准門檻'!$E$5:$E$13,MATCH(B5,'核准門檻'!$A$5:$A$13,0)+1),INDEX('核准門檻'!$E$5:$E$13,MATCH(B5,'核准門檻'!$A$5:$A$13,0)+2)))),"暫停：法遵審查")</x:f>
        <x:v>方案負責人</x:v>
      </x:c>
    </x:row>
    <x:row r="6" ht="32" customHeight="1">
      <x:c r="A6" s="20" t="str">
        <x:v>G-002</x:v>
      </x:c>
      <x:c r="B6" s="26" t="str">
        <x:v>客戶致謝</x:v>
      </x:c>
      <x:c r="C6" s="30" t="n">
        <x:v>100</x:v>
      </x:c>
      <x:c r="D6" s="26" t="str">
        <x:v>否</x:v>
      </x:c>
      <x:c r="E6" s="26" t="str">
        <x:v>否</x:v>
      </x:c>
      <x:c r="F6" s="28" t="str">
        <x:f>IFERROR(IF(OR(D6="是",E6="是",C6&lt;0),INDEX('核准門檻'!$H$5:$H$13,MATCH(B6,'核准門檻'!$A$5:$A$13,0)),IF(C6&lt;INDEX('核准門檻'!$C$5:$C$13,MATCH(B6,'核准門檻'!$A$5:$A$13,0)+1),INDEX('核准門檻'!$E$5:$E$13,MATCH(B6,'核准門檻'!$A$5:$A$13,0)),IF(C6&lt;INDEX('核准門檻'!$C$5:$C$13,MATCH(B6,'核准門檻'!$A$5:$A$13,0)+2),INDEX('核准門檻'!$E$5:$E$13,MATCH(B6,'核准門檻'!$A$5:$A$13,0)+1),INDEX('核准門檻'!$E$5:$E$13,MATCH(B6,'核准門檻'!$A$5:$A$13,0)+2)))),"暫停：法遵審查")</x:f>
        <x:v>主管與財務</x:v>
      </x:c>
    </x:row>
    <x:row r="7" ht="32" customHeight="1">
      <x:c r="A7" s="20" t="str">
        <x:v>G-003</x:v>
      </x:c>
      <x:c r="B7" s="26" t="str">
        <x:v>活動贈禮</x:v>
      </x:c>
      <x:c r="C7" s="30" t="n">
        <x:v>650</x:v>
      </x:c>
      <x:c r="D7" s="26" t="str">
        <x:v>是</x:v>
      </x:c>
      <x:c r="E7" s="26" t="str">
        <x:v>否</x:v>
      </x:c>
      <x:c r="F7" s="28" t="str">
        <x:f>IFERROR(IF(OR(D7="是",E7="是",C7&lt;0),INDEX('核准門檻'!$H$5:$H$13,MATCH(B7,'核准門檻'!$A$5:$A$13,0)),IF(C7&lt;INDEX('核准門檻'!$C$5:$C$13,MATCH(B7,'核准門檻'!$A$5:$A$13,0)+1),INDEX('核准門檻'!$E$5:$E$13,MATCH(B7,'核准門檻'!$A$5:$A$13,0)),IF(C7&lt;INDEX('核准門檻'!$C$5:$C$13,MATCH(B7,'核准門檻'!$A$5:$A$13,0)+2),INDEX('核准門檻'!$E$5:$E$13,MATCH(B7,'核准門檻'!$A$5:$A$13,0)+1),INDEX('核准門檻'!$E$5:$E$13,MATCH(B7,'核准門檻'!$A$5:$A$13,0)+2)))),"暫停：法遵審查")</x:f>
        <x:v>暫停：法遵審查</x:v>
      </x:c>
    </x:row>
    <x:row r="8" ht="32" customHeight="1">
      <x:c r="A8" s="20"/>
      <x:c r="B8" s="26"/>
      <x:c r="C8" s="30"/>
      <x:c r="D8" s="26"/>
      <x:c r="E8" s="26"/>
      <x:c r="F8" s="28"/>
    </x:row>
    <x:row r="9" ht="32" customHeight="1">
      <x:c r="A9" s="20"/>
      <x:c r="B9" s="26"/>
      <x:c r="C9" s="30"/>
      <x:c r="D9" s="26"/>
      <x:c r="E9" s="26"/>
      <x:c r="F9" s="28"/>
    </x:row>
    <x:row r="10" ht="32" customHeight="1">
      <x:c r="A10" s="23"/>
      <x:c r="B10" s="27"/>
      <x:c r="C10" s="31"/>
      <x:c r="D10" s="27"/>
      <x:c r="E10" s="27"/>
      <x:c r="F10" s="29"/>
    </x:row>
  </x:sheetData>
  <x:mergeCells>
    <x:mergeCell ref="A1:F1"/>
    <x:mergeCell ref="A2:F2"/>
    <x:mergeCell ref="A3:F3"/>
  </x:mergeCells>
  <x:dataValidations count="1">
    <x:dataValidation type="list" sqref="D5:E10">
      <x:formula1>"是,否"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0792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8" customHeight="1">
      <x:c r="A1" s="15" t="str">
        <x:v>核准門檻</x:v>
      </x:c>
      <x:c r="B1" s="15"/>
      <x:c r="C1" s="15"/>
      <x:c r="D1" s="15"/>
      <x:c r="E1" s="15"/>
      <x:c r="F1" s="15"/>
      <x:c r="G1" s="15"/>
      <x:c r="H1" s="15"/>
    </x:row>
    <x:row r="2" ht="28" customHeight="1">
      <x:c r="A2" s="15" t="str">
        <x:v>僅供示例：使用前請依已核准政策替換門檻、角色、金額單位與流程。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 ht="27" customHeight="1">
      <x:c r="A4" s="17" t="str">
        <x:v>方案</x:v>
      </x:c>
      <x:c r="B4" s="18" t="str">
        <x:v>級距</x:v>
      </x:c>
      <x:c r="C4" s="18" t="str">
        <x:v>起點（含）</x:v>
      </x:c>
      <x:c r="D4" s="18" t="str">
        <x:v>終點（不含）</x:v>
      </x:c>
      <x:c r="E4" s="18" t="str">
        <x:v>核准人</x:v>
      </x:c>
      <x:c r="F4" s="18" t="str">
        <x:v>代理人</x:v>
      </x:c>
      <x:c r="G4" s="18" t="str">
        <x:v>核准有效天數</x:v>
      </x:c>
      <x:c r="H4" s="19" t="str">
        <x:v>風險優先規則</x:v>
      </x:c>
    </x:row>
    <x:row r="5" ht="32" customHeight="1">
      <x:c r="A5" s="20" t="str">
        <x:v>員工表揚</x:v>
      </x:c>
      <x:c r="B5" s="21" t="str">
        <x:v>1</x:v>
      </x:c>
      <x:c r="C5" s="32" t="n">
        <x:v>0</x:v>
      </x:c>
      <x:c r="D5" s="32" t="n">
        <x:v>100</x:v>
      </x:c>
      <x:c r="E5" s="26" t="str">
        <x:v>方案負責人</x:v>
      </x:c>
      <x:c r="F5" s="26" t="str">
        <x:v>主管與財務</x:v>
      </x:c>
      <x:c r="G5" s="26" t="n">
        <x:v>30</x:v>
      </x:c>
      <x:c r="H5" s="22" t="str">
        <x:v>暫停：法遵審查</x:v>
      </x:c>
    </x:row>
    <x:row r="6" ht="32" customHeight="1">
      <x:c r="A6" s="20" t="str">
        <x:v>員工表揚</x:v>
      </x:c>
      <x:c r="B6" s="21" t="str">
        <x:v>2</x:v>
      </x:c>
      <x:c r="C6" s="32" t="n">
        <x:v>100</x:v>
      </x:c>
      <x:c r="D6" s="32" t="n">
        <x:v>500</x:v>
      </x:c>
      <x:c r="E6" s="26" t="str">
        <x:v>主管與財務</x:v>
      </x:c>
      <x:c r="F6" s="26" t="str">
        <x:v>財務與法遵</x:v>
      </x:c>
      <x:c r="G6" s="26" t="n">
        <x:v>14</x:v>
      </x:c>
      <x:c r="H6" s="22" t="str">
        <x:v>暫停：法遵審查</x:v>
      </x:c>
    </x:row>
    <x:row r="7" ht="32" customHeight="1">
      <x:c r="A7" s="20" t="str">
        <x:v>員工表揚</x:v>
      </x:c>
      <x:c r="B7" s="21" t="str">
        <x:v>3</x:v>
      </x:c>
      <x:c r="C7" s="32" t="n">
        <x:v>500</x:v>
      </x:c>
      <x:c r="D7" s="32" t="str">
        <x:v>∞</x:v>
      </x:c>
      <x:c r="E7" s="26" t="str">
        <x:v>財務與法遵</x:v>
      </x:c>
      <x:c r="F7" s="26" t="str">
        <x:v>暫停：法遵審查</x:v>
      </x:c>
      <x:c r="G7" s="26" t="n">
        <x:v>7</x:v>
      </x:c>
      <x:c r="H7" s="22" t="str">
        <x:v>暫停：法遵審查</x:v>
      </x:c>
    </x:row>
    <x:row r="8" ht="32" customHeight="1">
      <x:c r="A8" s="20" t="str">
        <x:v>客戶致謝</x:v>
      </x:c>
      <x:c r="B8" s="21" t="str">
        <x:v>1</x:v>
      </x:c>
      <x:c r="C8" s="32" t="n">
        <x:v>0</x:v>
      </x:c>
      <x:c r="D8" s="32" t="n">
        <x:v>100</x:v>
      </x:c>
      <x:c r="E8" s="26" t="str">
        <x:v>方案負責人</x:v>
      </x:c>
      <x:c r="F8" s="26" t="str">
        <x:v>主管與財務</x:v>
      </x:c>
      <x:c r="G8" s="26" t="n">
        <x:v>30</x:v>
      </x:c>
      <x:c r="H8" s="22" t="str">
        <x:v>暫停：法遵審查</x:v>
      </x:c>
    </x:row>
    <x:row r="9" ht="32" customHeight="1">
      <x:c r="A9" s="20" t="str">
        <x:v>客戶致謝</x:v>
      </x:c>
      <x:c r="B9" s="21" t="str">
        <x:v>2</x:v>
      </x:c>
      <x:c r="C9" s="32" t="n">
        <x:v>100</x:v>
      </x:c>
      <x:c r="D9" s="32" t="n">
        <x:v>500</x:v>
      </x:c>
      <x:c r="E9" s="26" t="str">
        <x:v>主管與財務</x:v>
      </x:c>
      <x:c r="F9" s="26" t="str">
        <x:v>財務與法遵</x:v>
      </x:c>
      <x:c r="G9" s="26" t="n">
        <x:v>14</x:v>
      </x:c>
      <x:c r="H9" s="22" t="str">
        <x:v>暫停：法遵審查</x:v>
      </x:c>
    </x:row>
    <x:row r="10" ht="32" customHeight="1">
      <x:c r="A10" s="20" t="str">
        <x:v>客戶致謝</x:v>
      </x:c>
      <x:c r="B10" s="21" t="str">
        <x:v>3</x:v>
      </x:c>
      <x:c r="C10" s="32" t="n">
        <x:v>500</x:v>
      </x:c>
      <x:c r="D10" s="32" t="str">
        <x:v>∞</x:v>
      </x:c>
      <x:c r="E10" s="26" t="str">
        <x:v>財務與法遵</x:v>
      </x:c>
      <x:c r="F10" s="26" t="str">
        <x:v>暫停：法遵審查</x:v>
      </x:c>
      <x:c r="G10" s="26" t="n">
        <x:v>7</x:v>
      </x:c>
      <x:c r="H10" s="22" t="str">
        <x:v>暫停：法遵審查</x:v>
      </x:c>
    </x:row>
    <x:row r="11" ht="32" customHeight="1">
      <x:c r="A11" s="20" t="str">
        <x:v>活動贈禮</x:v>
      </x:c>
      <x:c r="B11" s="21" t="str">
        <x:v>1</x:v>
      </x:c>
      <x:c r="C11" s="32" t="n">
        <x:v>0</x:v>
      </x:c>
      <x:c r="D11" s="32" t="n">
        <x:v>100</x:v>
      </x:c>
      <x:c r="E11" s="26" t="str">
        <x:v>方案負責人</x:v>
      </x:c>
      <x:c r="F11" s="26" t="str">
        <x:v>主管與財務</x:v>
      </x:c>
      <x:c r="G11" s="26" t="n">
        <x:v>30</x:v>
      </x:c>
      <x:c r="H11" s="22" t="str">
        <x:v>暫停：法遵審查</x:v>
      </x:c>
    </x:row>
    <x:row r="12" ht="32" customHeight="1">
      <x:c r="A12" s="20" t="str">
        <x:v>活動贈禮</x:v>
      </x:c>
      <x:c r="B12" s="21" t="str">
        <x:v>2</x:v>
      </x:c>
      <x:c r="C12" s="32" t="n">
        <x:v>100</x:v>
      </x:c>
      <x:c r="D12" s="32" t="n">
        <x:v>500</x:v>
      </x:c>
      <x:c r="E12" s="26" t="str">
        <x:v>主管與財務</x:v>
      </x:c>
      <x:c r="F12" s="26" t="str">
        <x:v>財務與法遵</x:v>
      </x:c>
      <x:c r="G12" s="26" t="n">
        <x:v>14</x:v>
      </x:c>
      <x:c r="H12" s="22" t="str">
        <x:v>暫停：法遵審查</x:v>
      </x:c>
    </x:row>
    <x:row r="13" ht="32" customHeight="1">
      <x:c r="A13" s="20" t="str">
        <x:v>活動贈禮</x:v>
      </x:c>
      <x:c r="B13" s="21" t="str">
        <x:v>3</x:v>
      </x:c>
      <x:c r="C13" s="32" t="n">
        <x:v>500</x:v>
      </x:c>
      <x:c r="D13" s="32" t="str">
        <x:v>∞</x:v>
      </x:c>
      <x:c r="E13" s="26" t="str">
        <x:v>財務與法遵</x:v>
      </x:c>
      <x:c r="F13" s="26" t="str">
        <x:v>暫停：法遵審查</x:v>
      </x:c>
      <x:c r="G13" s="26" t="n">
        <x:v>7</x:v>
      </x:c>
      <x:c r="H13" s="22" t="str">
        <x:v>暫停：法遵審查</x:v>
      </x:c>
    </x:row>
    <x:row r="14" ht="32" customHeight="1">
      <x:c r="A14" s="23"/>
      <x:c r="B14" s="24"/>
      <x:c r="C14" s="24"/>
      <x:c r="D14" s="24"/>
      <x:c r="E14" s="24"/>
      <x:c r="F14" s="24"/>
      <x:c r="G14" s="24"/>
      <x:c r="H14" s="25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47D3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28" customHeight="1">
      <x:c r="A1" s="15" t="str">
        <x:v>職責分工</x:v>
      </x:c>
      <x:c r="B1" s="15"/>
      <x:c r="C1" s="15"/>
      <x:c r="D1" s="15"/>
      <x:c r="E1" s="15"/>
    </x:row>
    <x:row r="2" ht="28" customHeight="1">
      <x:c r="A2" s="15" t="str">
        <x:v>僅供示例：使用前請依已核准政策替換門檻、角色、金額單位與流程。</x:v>
      </x:c>
      <x:c r="B2" s="15"/>
      <x:c r="C2" s="15"/>
      <x:c r="D2" s="15"/>
      <x:c r="E2" s="15"/>
    </x:row>
    <x:row r="3">
      <x:c r="A3" s="16"/>
      <x:c r="B3" s="16"/>
      <x:c r="C3" s="16"/>
      <x:c r="D3" s="16"/>
      <x:c r="E3" s="16"/>
    </x:row>
    <x:row r="4" ht="27" customHeight="1">
      <x:c r="A4" s="17" t="str">
        <x:v>控制活動</x:v>
      </x:c>
      <x:c r="B4" s="18" t="str">
        <x:v>執行</x:v>
      </x:c>
      <x:c r="C4" s="18" t="str">
        <x:v>最終負責</x:v>
      </x:c>
      <x:c r="D4" s="18" t="str">
        <x:v>諮詢</x:v>
      </x:c>
      <x:c r="E4" s="19" t="str">
        <x:v>知會</x:v>
      </x:c>
    </x:row>
    <x:row r="5" ht="32" customHeight="1">
      <x:c r="A5" s="20" t="str">
        <x:v>申請資料完整性</x:v>
      </x:c>
      <x:c r="B5" s="26" t="str">
        <x:v>方案負責人</x:v>
      </x:c>
      <x:c r="C5" s="26" t="str">
        <x:v>主管與財務</x:v>
      </x:c>
      <x:c r="D5" s="26" t="str">
        <x:v>暫停：法遵審查</x:v>
      </x:c>
      <x:c r="E5" s="33" t="str">
        <x:v>財務與法遵</x:v>
      </x:c>
    </x:row>
    <x:row r="6" ht="32" customHeight="1">
      <x:c r="A6" s="20" t="str">
        <x:v>預算查核</x:v>
      </x:c>
      <x:c r="B6" s="26" t="str">
        <x:v>財務與法遵</x:v>
      </x:c>
      <x:c r="C6" s="26" t="str">
        <x:v>財務與法遵</x:v>
      </x:c>
      <x:c r="D6" s="26" t="str">
        <x:v>方案負責人</x:v>
      </x:c>
      <x:c r="E6" s="33" t="str">
        <x:v>主管與財務</x:v>
      </x:c>
    </x:row>
    <x:row r="7" ht="32" customHeight="1">
      <x:c r="A7" s="20" t="str">
        <x:v>受贈者與衝突查核</x:v>
      </x:c>
      <x:c r="B7" s="26" t="str">
        <x:v>暫停：法遵審查</x:v>
      </x:c>
      <x:c r="C7" s="26" t="str">
        <x:v>暫停：法遵審查</x:v>
      </x:c>
      <x:c r="D7" s="26" t="str">
        <x:v>方案負責人</x:v>
      </x:c>
      <x:c r="E7" s="33" t="str">
        <x:v>財務與法遵</x:v>
      </x:c>
    </x:row>
    <x:row r="8" ht="32" customHeight="1">
      <x:c r="A8" s="20" t="str">
        <x:v>政策判斷</x:v>
      </x:c>
      <x:c r="B8" s="26" t="str">
        <x:v>方案負責人</x:v>
      </x:c>
      <x:c r="C8" s="26" t="str">
        <x:v>主管與財務</x:v>
      </x:c>
      <x:c r="D8" s="26" t="str">
        <x:v>暫停：法遵審查</x:v>
      </x:c>
      <x:c r="E8" s="33" t="str">
        <x:v>財務與法遵</x:v>
      </x:c>
    </x:row>
    <x:row r="9" ht="32" customHeight="1">
      <x:c r="A9" s="20" t="str">
        <x:v>例外核准</x:v>
      </x:c>
      <x:c r="B9" s="26" t="str">
        <x:v>暫停：法遵審查</x:v>
      </x:c>
      <x:c r="C9" s="26" t="str">
        <x:v>財務與法遵</x:v>
      </x:c>
      <x:c r="D9" s="26" t="str">
        <x:v>主管與財務</x:v>
      </x:c>
      <x:c r="E9" s="33" t="str">
        <x:v>方案負責人</x:v>
      </x:c>
    </x:row>
    <x:row r="10" ht="32" customHeight="1">
      <x:c r="A10" s="23" t="str">
        <x:v>證據留存</x:v>
      </x:c>
      <x:c r="B10" s="27" t="str">
        <x:v>方案負責人</x:v>
      </x:c>
      <x:c r="C10" s="27" t="str">
        <x:v>財務與法遵</x:v>
      </x:c>
      <x:c r="D10" s="27" t="str">
        <x:v>暫停：法遵審查</x:v>
      </x:c>
      <x:c r="E10" s="34" t="str">
        <x:v>主管與財務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4555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</x:cols>
  <x:sheetData>
    <x:row r="1" ht="28" customHeight="1">
      <x:c r="A1" s="15" t="str">
        <x:v>例外紀錄</x:v>
      </x:c>
      <x:c r="B1" s="15"/>
      <x:c r="C1" s="15"/>
      <x:c r="D1" s="15"/>
      <x:c r="E1" s="15"/>
      <x:c r="F1" s="15"/>
      <x:c r="G1" s="15"/>
    </x:row>
    <x:row r="2" ht="28" customHeight="1">
      <x:c r="A2" s="15" t="str">
        <x:v>僅供示例：使用前請依已核准政策替換門檻、角色、金額單位與流程。</x:v>
      </x:c>
      <x:c r="B2" s="15"/>
      <x:c r="C2" s="15"/>
      <x:c r="D2" s="15"/>
      <x:c r="E2" s="15"/>
      <x:c r="F2" s="15"/>
      <x:c r="G2" s="15"/>
    </x:row>
    <x:row r="3">
      <x:c r="A3" s="16"/>
      <x:c r="B3" s="16"/>
      <x:c r="C3" s="16"/>
      <x:c r="D3" s="16"/>
      <x:c r="E3" s="16"/>
      <x:c r="F3" s="16"/>
      <x:c r="G3" s="16"/>
    </x:row>
    <x:row r="4" ht="27" customHeight="1">
      <x:c r="A4" s="17" t="str">
        <x:v>例外編號</x:v>
      </x:c>
      <x:c r="B4" s="18" t="str">
        <x:v>方案</x:v>
      </x:c>
      <x:c r="C4" s="18" t="str">
        <x:v>原因</x:v>
      </x:c>
      <x:c r="D4" s="18" t="str">
        <x:v>申請人</x:v>
      </x:c>
      <x:c r="E4" s="18" t="str">
        <x:v>授權核准人</x:v>
      </x:c>
      <x:c r="F4" s="18" t="str">
        <x:v>失效日期</x:v>
      </x:c>
      <x:c r="G4" s="19" t="str">
        <x:v>狀態</x:v>
      </x:c>
    </x:row>
    <x:row r="5" ht="32" customHeight="1">
      <x:c r="A5" s="35"/>
      <x:c r="B5" s="26"/>
      <x:c r="C5" s="26"/>
      <x:c r="D5" s="26"/>
      <x:c r="E5" s="26"/>
      <x:c r="F5" s="37"/>
      <x:c r="G5" s="33"/>
    </x:row>
    <x:row r="6" ht="32" customHeight="1">
      <x:c r="A6" s="35"/>
      <x:c r="B6" s="26"/>
      <x:c r="C6" s="26"/>
      <x:c r="D6" s="26"/>
      <x:c r="E6" s="26"/>
      <x:c r="F6" s="37"/>
      <x:c r="G6" s="33"/>
    </x:row>
    <x:row r="7" ht="32" customHeight="1">
      <x:c r="A7" s="35"/>
      <x:c r="B7" s="26"/>
      <x:c r="C7" s="26"/>
      <x:c r="D7" s="26"/>
      <x:c r="E7" s="26"/>
      <x:c r="F7" s="37"/>
      <x:c r="G7" s="33"/>
    </x:row>
    <x:row r="8" ht="32" customHeight="1">
      <x:c r="A8" s="35"/>
      <x:c r="B8" s="26"/>
      <x:c r="C8" s="26"/>
      <x:c r="D8" s="26"/>
      <x:c r="E8" s="26"/>
      <x:c r="F8" s="37"/>
      <x:c r="G8" s="33"/>
    </x:row>
    <x:row r="9" ht="32" customHeight="1">
      <x:c r="A9" s="35"/>
      <x:c r="B9" s="26"/>
      <x:c r="C9" s="26"/>
      <x:c r="D9" s="26"/>
      <x:c r="E9" s="26"/>
      <x:c r="F9" s="37"/>
      <x:c r="G9" s="33"/>
    </x:row>
    <x:row r="10" ht="32" customHeight="1">
      <x:c r="A10" s="35"/>
      <x:c r="B10" s="26"/>
      <x:c r="C10" s="26"/>
      <x:c r="D10" s="26"/>
      <x:c r="E10" s="26"/>
      <x:c r="F10" s="37"/>
      <x:c r="G10" s="33"/>
    </x:row>
    <x:row r="11" ht="32" customHeight="1">
      <x:c r="A11" s="35"/>
      <x:c r="B11" s="26"/>
      <x:c r="C11" s="26"/>
      <x:c r="D11" s="26"/>
      <x:c r="E11" s="26"/>
      <x:c r="F11" s="37"/>
      <x:c r="G11" s="33"/>
    </x:row>
    <x:row r="12" ht="32" customHeight="1">
      <x:c r="A12" s="36"/>
      <x:c r="B12" s="27"/>
      <x:c r="C12" s="27"/>
      <x:c r="D12" s="27"/>
      <x:c r="E12" s="27"/>
      <x:c r="F12" s="38"/>
      <x:c r="G12" s="34"/>
    </x:row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4176A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8" customHeight="1">
      <x:c r="A1" s="15" t="str">
        <x:v>測試案例</x:v>
      </x:c>
      <x:c r="B1" s="15"/>
      <x:c r="C1" s="15"/>
      <x:c r="D1" s="15"/>
      <x:c r="E1" s="15"/>
      <x:c r="F1" s="15"/>
      <x:c r="G1" s="15"/>
      <x:c r="H1" s="15"/>
    </x:row>
    <x:row r="2" ht="28" customHeight="1">
      <x:c r="A2" s="15" t="str">
        <x:v>僅供示例：使用前請依已核准政策替換門檻、角色、金額單位與流程。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 ht="27" customHeight="1">
      <x:c r="A4" s="17" t="str">
        <x:v>情境</x:v>
      </x:c>
      <x:c r="B4" s="18" t="str">
        <x:v>方案</x:v>
      </x:c>
      <x:c r="C4" s="18" t="str">
        <x:v>金額（政策單位）</x:v>
      </x:c>
      <x:c r="D4" s="18" t="str">
        <x:v>利益衝突旗標</x:v>
      </x:c>
      <x:c r="E4" s="18" t="str">
        <x:v>公職人員旗標</x:v>
      </x:c>
      <x:c r="F4" s="18" t="str">
        <x:v>預期路徑</x:v>
      </x:c>
      <x:c r="G4" s="18" t="str">
        <x:v>計算路徑</x:v>
      </x:c>
      <x:c r="H4" s="19" t="str">
        <x:v>檢查</x:v>
      </x:c>
    </x:row>
    <x:row r="5" ht="32" customHeight="1">
      <x:c r="A5" s="20" t="str">
        <x:v>01</x:v>
      </x:c>
      <x:c r="B5" s="26" t="str">
        <x:v>員工表揚</x:v>
      </x:c>
      <x:c r="C5" s="26" t="n">
        <x:v>99</x:v>
      </x:c>
      <x:c r="D5" s="26" t="str">
        <x:v>否</x:v>
      </x:c>
      <x:c r="E5" s="26" t="str">
        <x:v>否</x:v>
      </x:c>
      <x:c r="F5" s="26" t="str">
        <x:v>方案負責人</x:v>
      </x:c>
      <x:c r="G5" s="39" t="str">
        <x:f>IFERROR(IF(OR(D5="是",E5="是",C5&lt;0),INDEX('核准門檻'!$H$5:$H$13,MATCH(B5,'核准門檻'!$A$5:$A$13,0)),IF(C5&lt;INDEX('核准門檻'!$C$5:$C$13,MATCH(B5,'核准門檻'!$A$5:$A$13,0)+1),INDEX('核准門檻'!$E$5:$E$13,MATCH(B5,'核准門檻'!$A$5:$A$13,0)),IF(C5&lt;INDEX('核准門檻'!$C$5:$C$13,MATCH(B5,'核准門檻'!$A$5:$A$13,0)+2),INDEX('核准門檻'!$E$5:$E$13,MATCH(B5,'核准門檻'!$A$5:$A$13,0)+1),INDEX('核准門檻'!$E$5:$E$13,MATCH(B5,'核准門檻'!$A$5:$A$13,0)+2)))),"暫停：法遵審查")</x:f>
        <x:v>方案負責人</x:v>
      </x:c>
      <x:c r="H5" s="28" t="str">
        <x:f>IF(F5=G5,"通過","待檢查")</x:f>
        <x:v>通過</x:v>
      </x:c>
    </x:row>
    <x:row r="6" ht="32" customHeight="1">
      <x:c r="A6" s="20" t="str">
        <x:v>02</x:v>
      </x:c>
      <x:c r="B6" s="26" t="str">
        <x:v>員工表揚</x:v>
      </x:c>
      <x:c r="C6" s="26" t="n">
        <x:v>100</x:v>
      </x:c>
      <x:c r="D6" s="26" t="str">
        <x:v>否</x:v>
      </x:c>
      <x:c r="E6" s="26" t="str">
        <x:v>否</x:v>
      </x:c>
      <x:c r="F6" s="26" t="str">
        <x:v>主管與財務</x:v>
      </x:c>
      <x:c r="G6" s="39" t="str">
        <x:f>IFERROR(IF(OR(D6="是",E6="是",C6&lt;0),INDEX('核准門檻'!$H$5:$H$13,MATCH(B6,'核准門檻'!$A$5:$A$13,0)),IF(C6&lt;INDEX('核准門檻'!$C$5:$C$13,MATCH(B6,'核准門檻'!$A$5:$A$13,0)+1),INDEX('核准門檻'!$E$5:$E$13,MATCH(B6,'核准門檻'!$A$5:$A$13,0)),IF(C6&lt;INDEX('核准門檻'!$C$5:$C$13,MATCH(B6,'核准門檻'!$A$5:$A$13,0)+2),INDEX('核准門檻'!$E$5:$E$13,MATCH(B6,'核准門檻'!$A$5:$A$13,0)+1),INDEX('核准門檻'!$E$5:$E$13,MATCH(B6,'核准門檻'!$A$5:$A$13,0)+2)))),"暫停：法遵審查")</x:f>
        <x:v>主管與財務</x:v>
      </x:c>
      <x:c r="H6" s="28" t="str">
        <x:f>IF(F6=G6,"通過","待檢查")</x:f>
        <x:v>通過</x:v>
      </x:c>
    </x:row>
    <x:row r="7" ht="32" customHeight="1">
      <x:c r="A7" s="20" t="str">
        <x:v>03</x:v>
      </x:c>
      <x:c r="B7" s="26" t="str">
        <x:v>員工表揚</x:v>
      </x:c>
      <x:c r="C7" s="26" t="n">
        <x:v>499</x:v>
      </x:c>
      <x:c r="D7" s="26" t="str">
        <x:v>否</x:v>
      </x:c>
      <x:c r="E7" s="26" t="str">
        <x:v>否</x:v>
      </x:c>
      <x:c r="F7" s="26" t="str">
        <x:v>主管與財務</x:v>
      </x:c>
      <x:c r="G7" s="39" t="str">
        <x:f>IFERROR(IF(OR(D7="是",E7="是",C7&lt;0),INDEX('核准門檻'!$H$5:$H$13,MATCH(B7,'核准門檻'!$A$5:$A$13,0)),IF(C7&lt;INDEX('核准門檻'!$C$5:$C$13,MATCH(B7,'核准門檻'!$A$5:$A$13,0)+1),INDEX('核准門檻'!$E$5:$E$13,MATCH(B7,'核准門檻'!$A$5:$A$13,0)),IF(C7&lt;INDEX('核准門檻'!$C$5:$C$13,MATCH(B7,'核准門檻'!$A$5:$A$13,0)+2),INDEX('核准門檻'!$E$5:$E$13,MATCH(B7,'核准門檻'!$A$5:$A$13,0)+1),INDEX('核准門檻'!$E$5:$E$13,MATCH(B7,'核准門檻'!$A$5:$A$13,0)+2)))),"暫停：法遵審查")</x:f>
        <x:v>主管與財務</x:v>
      </x:c>
      <x:c r="H7" s="28" t="str">
        <x:f>IF(F7=G7,"通過","待檢查")</x:f>
        <x:v>通過</x:v>
      </x:c>
    </x:row>
    <x:row r="8" ht="32" customHeight="1">
      <x:c r="A8" s="20" t="str">
        <x:v>04</x:v>
      </x:c>
      <x:c r="B8" s="26" t="str">
        <x:v>員工表揚</x:v>
      </x:c>
      <x:c r="C8" s="26" t="n">
        <x:v>500</x:v>
      </x:c>
      <x:c r="D8" s="26" t="str">
        <x:v>否</x:v>
      </x:c>
      <x:c r="E8" s="26" t="str">
        <x:v>否</x:v>
      </x:c>
      <x:c r="F8" s="26" t="str">
        <x:v>財務與法遵</x:v>
      </x:c>
      <x:c r="G8" s="39" t="str">
        <x:f>IFERROR(IF(OR(D8="是",E8="是",C8&lt;0),INDEX('核准門檻'!$H$5:$H$13,MATCH(B8,'核准門檻'!$A$5:$A$13,0)),IF(C8&lt;INDEX('核准門檻'!$C$5:$C$13,MATCH(B8,'核准門檻'!$A$5:$A$13,0)+1),INDEX('核准門檻'!$E$5:$E$13,MATCH(B8,'核准門檻'!$A$5:$A$13,0)),IF(C8&lt;INDEX('核准門檻'!$C$5:$C$13,MATCH(B8,'核准門檻'!$A$5:$A$13,0)+2),INDEX('核准門檻'!$E$5:$E$13,MATCH(B8,'核准門檻'!$A$5:$A$13,0)+1),INDEX('核准門檻'!$E$5:$E$13,MATCH(B8,'核准門檻'!$A$5:$A$13,0)+2)))),"暫停：法遵審查")</x:f>
        <x:v>財務與法遵</x:v>
      </x:c>
      <x:c r="H8" s="28" t="str">
        <x:f>IF(F8=G8,"通過","待檢查")</x:f>
        <x:v>通過</x:v>
      </x:c>
    </x:row>
    <x:row r="9" ht="32" customHeight="1">
      <x:c r="A9" s="20" t="str">
        <x:v>05</x:v>
      </x:c>
      <x:c r="B9" s="26" t="str">
        <x:v>客戶致謝</x:v>
      </x:c>
      <x:c r="C9" s="26" t="n">
        <x:v>750</x:v>
      </x:c>
      <x:c r="D9" s="26" t="str">
        <x:v>是</x:v>
      </x:c>
      <x:c r="E9" s="26" t="str">
        <x:v>否</x:v>
      </x:c>
      <x:c r="F9" s="26" t="str">
        <x:v>暫停：法遵審查</x:v>
      </x:c>
      <x:c r="G9" s="39" t="str">
        <x:f>IFERROR(IF(OR(D9="是",E9="是",C9&lt;0),INDEX('核准門檻'!$H$5:$H$13,MATCH(B9,'核准門檻'!$A$5:$A$13,0)),IF(C9&lt;INDEX('核准門檻'!$C$5:$C$13,MATCH(B9,'核准門檻'!$A$5:$A$13,0)+1),INDEX('核准門檻'!$E$5:$E$13,MATCH(B9,'核准門檻'!$A$5:$A$13,0)),IF(C9&lt;INDEX('核准門檻'!$C$5:$C$13,MATCH(B9,'核准門檻'!$A$5:$A$13,0)+2),INDEX('核准門檻'!$E$5:$E$13,MATCH(B9,'核准門檻'!$A$5:$A$13,0)+1),INDEX('核准門檻'!$E$5:$E$13,MATCH(B9,'核准門檻'!$A$5:$A$13,0)+2)))),"暫停：法遵審查")</x:f>
        <x:v>暫停：法遵審查</x:v>
      </x:c>
      <x:c r="H9" s="28" t="str">
        <x:f>IF(F9=G9,"通過","待檢查")</x:f>
        <x:v>通過</x:v>
      </x:c>
    </x:row>
    <x:row r="10" ht="32" customHeight="1">
      <x:c r="A10" s="20" t="str">
        <x:v>06</x:v>
      </x:c>
      <x:c r="B10" s="26" t="str">
        <x:v>活動贈禮</x:v>
      </x:c>
      <x:c r="C10" s="26" t="n">
        <x:v>25</x:v>
      </x:c>
      <x:c r="D10" s="26" t="str">
        <x:v>否</x:v>
      </x:c>
      <x:c r="E10" s="26" t="str">
        <x:v>是</x:v>
      </x:c>
      <x:c r="F10" s="26" t="str">
        <x:v>暫停：法遵審查</x:v>
      </x:c>
      <x:c r="G10" s="39" t="str">
        <x:f>IFERROR(IF(OR(D10="是",E10="是",C10&lt;0),INDEX('核准門檻'!$H$5:$H$13,MATCH(B10,'核准門檻'!$A$5:$A$13,0)),IF(C10&lt;INDEX('核准門檻'!$C$5:$C$13,MATCH(B10,'核准門檻'!$A$5:$A$13,0)+1),INDEX('核准門檻'!$E$5:$E$13,MATCH(B10,'核准門檻'!$A$5:$A$13,0)),IF(C10&lt;INDEX('核准門檻'!$C$5:$C$13,MATCH(B10,'核准門檻'!$A$5:$A$13,0)+2),INDEX('核准門檻'!$E$5:$E$13,MATCH(B10,'核准門檻'!$A$5:$A$13,0)+1),INDEX('核准門檻'!$E$5:$E$13,MATCH(B10,'核准門檻'!$A$5:$A$13,0)+2)))),"暫停：法遵審查")</x:f>
        <x:v>暫停：法遵審查</x:v>
      </x:c>
      <x:c r="H10" s="28" t="str">
        <x:f>IF(F10=G10,"通過","待檢查")</x:f>
        <x:v>通過</x:v>
      </x:c>
    </x:row>
    <x:row r="11" ht="32" customHeight="1">
      <x:c r="A11" s="20" t="str">
        <x:v>07</x:v>
      </x:c>
      <x:c r="B11" s="26" t="str">
        <x:v>活動贈禮</x:v>
      </x:c>
      <x:c r="C11" s="26" t="n">
        <x:v>0</x:v>
      </x:c>
      <x:c r="D11" s="26" t="str">
        <x:v>否</x:v>
      </x:c>
      <x:c r="E11" s="26" t="str">
        <x:v>否</x:v>
      </x:c>
      <x:c r="F11" s="26" t="str">
        <x:v>方案負責人</x:v>
      </x:c>
      <x:c r="G11" s="39" t="str">
        <x:f>IFERROR(IF(OR(D11="是",E11="是",C11&lt;0),INDEX('核准門檻'!$H$5:$H$13,MATCH(B11,'核准門檻'!$A$5:$A$13,0)),IF(C11&lt;INDEX('核准門檻'!$C$5:$C$13,MATCH(B11,'核准門檻'!$A$5:$A$13,0)+1),INDEX('核准門檻'!$E$5:$E$13,MATCH(B11,'核准門檻'!$A$5:$A$13,0)),IF(C11&lt;INDEX('核准門檻'!$C$5:$C$13,MATCH(B11,'核准門檻'!$A$5:$A$13,0)+2),INDEX('核准門檻'!$E$5:$E$13,MATCH(B11,'核准門檻'!$A$5:$A$13,0)+1),INDEX('核准門檻'!$E$5:$E$13,MATCH(B11,'核准門檻'!$A$5:$A$13,0)+2)))),"暫停：法遵審查")</x:f>
        <x:v>方案負責人</x:v>
      </x:c>
      <x:c r="H11" s="28" t="str">
        <x:f>IF(F11=G11,"通過","待檢查")</x:f>
        <x:v>通過</x:v>
      </x:c>
    </x:row>
    <x:row r="12" ht="32" customHeight="1">
      <x:c r="A12" s="20" t="str">
        <x:v>08</x:v>
      </x:c>
      <x:c r="B12" s="26" t="str">
        <x:v>客戶致謝</x:v>
      </x:c>
      <x:c r="C12" s="26" t="n">
        <x:v>501</x:v>
      </x:c>
      <x:c r="D12" s="26" t="str">
        <x:v>否</x:v>
      </x:c>
      <x:c r="E12" s="26" t="str">
        <x:v>否</x:v>
      </x:c>
      <x:c r="F12" s="26" t="str">
        <x:v>財務與法遵</x:v>
      </x:c>
      <x:c r="G12" s="39" t="str">
        <x:f>IFERROR(IF(OR(D12="是",E12="是",C12&lt;0),INDEX('核准門檻'!$H$5:$H$13,MATCH(B12,'核准門檻'!$A$5:$A$13,0)),IF(C12&lt;INDEX('核准門檻'!$C$5:$C$13,MATCH(B12,'核准門檻'!$A$5:$A$13,0)+1),INDEX('核准門檻'!$E$5:$E$13,MATCH(B12,'核准門檻'!$A$5:$A$13,0)),IF(C12&lt;INDEX('核准門檻'!$C$5:$C$13,MATCH(B12,'核准門檻'!$A$5:$A$13,0)+2),INDEX('核准門檻'!$E$5:$E$13,MATCH(B12,'核准門檻'!$A$5:$A$13,0)+1),INDEX('核准門檻'!$E$5:$E$13,MATCH(B12,'核准門檻'!$A$5:$A$13,0)+2)))),"暫停：法遵審查")</x:f>
        <x:v>財務與法遵</x:v>
      </x:c>
      <x:c r="H12" s="28" t="str">
        <x:f>IF(F12=G12,"通過","待檢查")</x:f>
        <x:v>通過</x:v>
      </x:c>
    </x:row>
    <x:row r="13" ht="32" customHeight="1">
      <x:c r="A13" s="23"/>
      <x:c r="B13" s="24"/>
      <x:c r="C13" s="24"/>
      <x:c r="D13" s="24"/>
      <x:c r="E13" s="24"/>
      <x:c r="F13" s="24"/>
      <x:c r="G13" s="24"/>
      <x:c r="H13" s="25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5C688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90" hidden="0" customWidth="1"/>
  </x:cols>
  <x:sheetData>
    <x:row r="1" ht="28" customHeight="1">
      <x:c r="A1" s="15" t="str">
        <x:v>使用說明</x:v>
      </x:c>
      <x:c r="B1" s="15"/>
    </x:row>
    <x:row r="2" ht="28" customHeight="1">
      <x:c r="A2" s="15" t="str">
        <x:v>可編輯的示例控制表 · 第 1.0 版 · 2026-10-16</x:v>
      </x:c>
      <x:c r="B2" s="15"/>
    </x:row>
    <x:row r="3">
      <x:c r="A3" s="16"/>
      <x:c r="B3" s="16"/>
    </x:row>
    <x:row r="4" ht="27" customHeight="1">
      <x:c r="A4" s="17" t="str"/>
      <x:c r="B4" s="19" t="str">
        <x:v>使用說明</x:v>
      </x:c>
    </x:row>
    <x:row r="5" ht="62" customHeight="1">
      <x:c r="A5" s="20" t="str">
        <x:v>用途與範圍</x:v>
      </x:c>
      <x:c r="B5" s="22" t="str">
        <x:v>正式使用前，請設定政策金額單位與門檻。示例數值不是法律、稅務或企業規定。</x:v>
      </x:c>
    </x:row>
    <x:row r="6" ht="62" customHeight="1">
      <x:c r="A6" s="20" t="str">
        <x:v>方法</x:v>
      </x:c>
      <x:c r="B6" s="22" t="str">
        <x:v>先依方案與金額分流；若有利益衝突或公職人員旗標，則優先暫停並交由法遵審查。級距上限不含該數值。</x:v>
      </x:c>
    </x:row>
    <x:row r="7" ht="62" customHeight="1">
      <x:c r="A7" s="20" t="str">
        <x:v>控制設計</x:v>
      </x:c>
      <x:c r="B7" s="22" t="str">
        <x:v>分離申請人、方案負責人、預算確認者與例外核准者；記錄代理人、期限、決定編號及留存證據。</x:v>
      </x:c>
    </x:row>
    <x:row r="8" ht="62" customHeight="1">
      <x:c r="A8" s="20" t="str">
        <x:v>驗收</x:v>
      </x:c>
      <x:c r="B8" s="22" t="str">
        <x:v>測試每個邊界的前一值、邊界值及後一值，另測方案變更、兩種風險旗標、核准人缺漏、逾期及代理權限。</x:v>
      </x:c>
    </x:row>
    <x:row r="9" ht="62" customHeight="1">
      <x:c r="A9" s="20" t="str">
        <x:v>來源範圍</x:v>
      </x:c>
      <x:c r="B9" s="22" t="str">
        <x:v>參考 COSO 內部控制架構及 ISO 37301 公開概述。本表為原創作業示例，並未重製標準內容。</x:v>
      </x:c>
    </x:row>
    <x:row r="10" ht="62" customHeight="1">
      <x:c r="A10" s="20" t="str">
        <x:v>來源</x:v>
      </x:c>
      <x:c r="B10" s="22" t="str">
        <x:v>https://www.coso.org/internal-control
https://www.iso.org/standard/75080.html</x:v>
      </x:c>
    </x:row>
    <x:row r="11" ht="62" customHeight="1">
      <x:c r="A11" s="20" t="str">
        <x:v>查核日期</x:v>
      </x:c>
      <x:c r="B11" s="22" t="str">
        <x:v>2026-10-16 · 全球通用設計概念；法律、稅務、隱私及反賄賂要求須由當地權責人確認。</x:v>
      </x:c>
    </x:row>
    <x:row r="12" ht="62" customHeight="1">
      <x:c r="A12" s="20" t="str">
        <x:v>版本</x:v>
      </x:c>
      <x:c r="B12" s="22" t="str">
        <x:v>第 1.0 版 · 2026-10-16 · Giftpack 編輯範本；公式不構成核准。</x:v>
      </x:c>
    </x:row>
    <x:row r="13" ht="32" customHeight="1">
      <x:c r="A13" s="20"/>
      <x:c r="B13" s="22"/>
    </x:row>
    <x:row r="14" ht="32" customHeight="1">
      <x:c r="A14" s="20"/>
      <x:c r="B14" s="22"/>
    </x:row>
    <x:row r="15" ht="32" customHeight="1">
      <x:c r="A15" s="23"/>
      <x:c r="B15" s="25"/>
    </x:row>
  </x:sheetData>
  <x:mergeCells>
    <x:mergeCell ref="A1:B1"/>
    <x:mergeCell ref="A2:B2"/>
  </x:mergeCells>
  <x:pageMargins left="0.7" right="0.7" top="0.75" bottom="0.75" header="0.3" footer="0.3"/>
</x:worksheet>
</file>