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1454bdfab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c50d10da73dc490b"/>
    <x:sheet xmlns:r="http://schemas.openxmlformats.org/officeDocument/2006/relationships" name="초대기록" sheetId="2" r:id="R98db5dfe792341f9"/>
    <x:sheet xmlns:r="http://schemas.openxmlformats.org/officeDocument/2006/relationships" name="동의와거부" sheetId="3" r:id="Rccf7d39a5bed439a"/>
    <x:sheet xmlns:r="http://schemas.openxmlformats.org/officeDocument/2006/relationships" name="재안내" sheetId="4" r:id="Rf99dbcdd55304195"/>
    <x:sheet xmlns:r="http://schemas.openxmlformats.org/officeDocument/2006/relationships" name="수령기록" sheetId="5" r:id="R399187ad161f42d4"/>
    <x:sheet xmlns:r="http://schemas.openxmlformats.org/officeDocument/2006/relationships" name="만료관리" sheetId="6" r:id="Rbc28f8a30f844f77"/>
    <x:sheet xmlns:r="http://schemas.openxmlformats.org/officeDocument/2006/relationships" name="자금대사" sheetId="7" r:id="R3121381132904e77"/>
    <x:sheet xmlns:r="http://schemas.openxmlformats.org/officeDocument/2006/relationships" name="예외처리" sheetId="8" r:id="R02f2f4878fe24e7d"/>
    <x:sheet xmlns:r="http://schemas.openxmlformats.org/officeDocument/2006/relationships" name="산정방법" sheetId="9" r:id="Rcc5e145cf6c446ec"/>
    <x:sheet xmlns:r="http://schemas.openxmlformats.org/officeDocument/2006/relationships" name="품질점검" sheetId="10" r:id="R9ca46a1793774d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4">
    <x:font>
      <x:sz val="11"/>
      <x:name val="Carlito"/>
    </x:font>
    <x:font>
      <x:sz val="10"/>
      <x:name val="Noto Sans CJK KR"/>
    </x:font>
    <x:font>
      <x:b/>
      <x:sz val="16"/>
      <x:color rgb="FFFFFFFF"/>
      <x:name val="Noto Sans CJK KR"/>
    </x:font>
    <x:font>
      <x:b/>
      <x:sz val="10"/>
      <x:color rgb="FFFFFFFF"/>
      <x:name val="Noto Sans CJK KR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4F2"/>
      </x:patternFill>
    </x:fill>
    <x:fill>
      <x:patternFill patternType="solid">
        <x:fgColor rgb="FFFFF5D9"/>
      </x:patternFill>
    </x:fill>
  </x:fills>
  <x:borders count="10">
    <x:border>
      <x:left/>
      <x:right/>
      <x:top/>
      <x:bottom/>
      <x:diagonal/>
    </x:border>
    <x:border>
      <x:left style="thin">
        <x:color rgb="FFDDE7E8"/>
      </x:left>
      <x:right style="thin">
        <x:color rgb="FFDDE7E8"/>
      </x:right>
      <x:top style="thin">
        <x:color rgb="FFDDE7E8"/>
      </x:top>
      <x:bottom style="thin">
        <x:color rgb="FFDDE7E8"/>
      </x:bottom>
      <x:diagonal/>
    </x:border>
    <x:border>
      <x:left/>
      <x:right style="thin">
        <x:color rgb="FFDDE7E8"/>
      </x:right>
      <x:top/>
      <x:bottom style="thin">
        <x:color rgb="FFDDE7E8"/>
      </x:bottom>
      <x:diagonal/>
    </x:border>
    <x:border>
      <x:left style="thin">
        <x:color rgb="FFDDE7E8"/>
      </x:left>
      <x:right style="thin">
        <x:color rgb="FFDDE7E8"/>
      </x:right>
      <x:top/>
      <x:bottom style="thin">
        <x:color rgb="FFDDE7E8"/>
      </x:bottom>
      <x:diagonal/>
    </x:border>
    <x:border>
      <x:left style="thin">
        <x:color rgb="FFDDE7E8"/>
      </x:left>
      <x:right/>
      <x:top/>
      <x:bottom style="thin">
        <x:color rgb="FFDDE7E8"/>
      </x:bottom>
      <x:diagonal/>
    </x:border>
    <x:border>
      <x:left/>
      <x:right style="thin">
        <x:color rgb="FFDDE7E8"/>
      </x:right>
      <x:top style="thin">
        <x:color rgb="FFDDE7E8"/>
      </x:top>
      <x:bottom style="thin">
        <x:color rgb="FFDDE7E8"/>
      </x:bottom>
      <x:diagonal/>
    </x:border>
    <x:border>
      <x:left style="thin">
        <x:color rgb="FFDDE7E8"/>
      </x:left>
      <x:right/>
      <x:top style="thin">
        <x:color rgb="FFDDE7E8"/>
      </x:top>
      <x:bottom style="thin">
        <x:color rgb="FFDDE7E8"/>
      </x:bottom>
      <x:diagonal/>
    </x:border>
    <x:border>
      <x:left/>
      <x:right style="thin">
        <x:color rgb="FFDDE7E8"/>
      </x:right>
      <x:top style="thin">
        <x:color rgb="FFDDE7E8"/>
      </x:top>
      <x:bottom/>
      <x:diagonal/>
    </x:border>
    <x:border>
      <x:left style="thin">
        <x:color rgb="FFDDE7E8"/>
      </x:left>
      <x:right style="thin">
        <x:color rgb="FFDDE7E8"/>
      </x:right>
      <x:top style="thin">
        <x:color rgb="FFDDE7E8"/>
      </x:top>
      <x:bottom/>
      <x:diagonal/>
    </x:border>
    <x:border>
      <x:left style="thin">
        <x:color rgb="FFDDE7E8"/>
      </x:left>
      <x:right/>
      <x:top style="thin">
        <x:color rgb="FFDDE7E8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200" fontId="1" fillId="4" borderId="1" xfId="0" applyNumberFormat="1" applyFont="1" applyFill="1" applyBorder="1"/>
    <x:xf numFmtId="0" fontId="1" fillId="4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3" borderId="4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9" xfId="0" applyNumberFormat="1" applyFont="1" applyFill="1" applyBorder="1" applyAlignment="1">
      <x:alignment wrapText="1"/>
    </x:xf>
    <x:xf numFmtId="200" fontId="1" fillId="0" borderId="3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200" fontId="1" fillId="0" borderId="8" xfId="0" applyNumberFormat="1" applyFont="1" applyFill="1" applyBorder="1" applyAlignment="1">
      <x:alignment wrapText="1"/>
    </x:xf>
    <x:xf numFmtId="201" fontId="1" fillId="0" borderId="3" xfId="0" applyNumberFormat="1" applyFont="1" applyFill="1" applyBorder="1" applyAlignment="1">
      <x:alignment wrapText="1"/>
    </x:xf>
    <x:xf numFmtId="201" fontId="1" fillId="0" borderId="1" xfId="0" applyNumberFormat="1" applyFont="1" applyFill="1" applyBorder="1" applyAlignment="1">
      <x:alignment wrapText="1"/>
    </x:xf>
    <x:xf numFmtId="201" fontId="1" fillId="0" borderId="8" xfId="0" applyNumberFormat="1" applyFont="1" applyFill="1" applyBorder="1" applyAlignment="1">
      <x:alignment wrapText="1"/>
    </x:xf>
    <x:xf numFmtId="200" fontId="1" fillId="0" borderId="4" xfId="0" applyNumberFormat="1" applyFont="1" applyFill="1" applyBorder="1" applyAlignment="1">
      <x:alignment wrapText="1"/>
    </x:xf>
    <x:xf numFmtId="200" fontId="1" fillId="0" borderId="6" xfId="0" applyNumberFormat="1" applyFont="1" applyFill="1" applyBorder="1" applyAlignment="1">
      <x:alignment wrapText="1"/>
    </x:xf>
    <x:xf numFmtId="200" fontId="1" fillId="0" borderId="9" xfId="0" applyNumberFormat="1" applyFont="1" applyFill="1" applyBorder="1" applyAlignment="1">
      <x:alignment wrapText="1"/>
    </x:xf>
    <x:xf numFmtId="0" fontId="1" fillId="3" borderId="3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1" fillId="3" borderId="8" xfId="0" applyNumberFormat="1" applyFont="1" applyFill="1" applyBorder="1" applyAlignment="1">
      <x:alignment wrapText="1"/>
    </x:xf>
    <x:xf numFmtId="201" fontId="1" fillId="3" borderId="3" xfId="0" applyNumberFormat="1" applyFont="1" applyFill="1" applyBorder="1" applyAlignment="1">
      <x:alignment wrapText="1"/>
    </x:xf>
    <x:xf numFmtId="201" fontId="1" fillId="3" borderId="1" xfId="0" applyNumberFormat="1" applyFont="1" applyFill="1" applyBorder="1" applyAlignment="1">
      <x:alignment wrapText="1"/>
    </x:xf>
    <x:xf numFmtId="201" fontId="1" fillId="3" borderId="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d6c78249f44b7" /><Relationship Type="http://schemas.openxmlformats.org/officeDocument/2006/relationships/theme" Target="/xl/theme/theme1.xml" Id="Rb4b94ea07ffe4f3a" /><Relationship Type="http://schemas.openxmlformats.org/officeDocument/2006/relationships/sharedStrings" Target="/xl/sharedStrings.xml" Id="R3a877999f155415e" /><Relationship Type="http://schemas.openxmlformats.org/officeDocument/2006/relationships/worksheet" Target="/xl/worksheets/sheet1.xml" Id="Rc50d10da73dc490b" /><Relationship Type="http://schemas.openxmlformats.org/officeDocument/2006/relationships/worksheet" Target="/xl/worksheets/sheet2.xml" Id="R98db5dfe792341f9" /><Relationship Type="http://schemas.openxmlformats.org/officeDocument/2006/relationships/worksheet" Target="/xl/worksheets/sheet3.xml" Id="Rccf7d39a5bed439a" /><Relationship Type="http://schemas.openxmlformats.org/officeDocument/2006/relationships/worksheet" Target="/xl/worksheets/sheet4.xml" Id="Rf99dbcdd55304195" /><Relationship Type="http://schemas.openxmlformats.org/officeDocument/2006/relationships/worksheet" Target="/xl/worksheets/sheet5.xml" Id="R399187ad161f42d4" /><Relationship Type="http://schemas.openxmlformats.org/officeDocument/2006/relationships/worksheet" Target="/xl/worksheets/sheet6.xml" Id="Rbc28f8a30f844f77" /><Relationship Type="http://schemas.openxmlformats.org/officeDocument/2006/relationships/worksheet" Target="/xl/worksheets/sheet7.xml" Id="R3121381132904e77" /><Relationship Type="http://schemas.openxmlformats.org/officeDocument/2006/relationships/worksheet" Target="/xl/worksheets/sheet8.xml" Id="R02f2f4878fe24e7d" /><Relationship Type="http://schemas.openxmlformats.org/officeDocument/2006/relationships/worksheet" Target="/xl/worksheets/sheet9.xml" Id="Rcc5e145cf6c446ec" /><Relationship Type="http://schemas.openxmlformats.org/officeDocument/2006/relationships/worksheet" Target="/xl/worksheets/sheet10.xml" Id="R9ca46a1793774d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0" hidden="0" customWidth="1"/>
    <x:col min="2" max="2" width="28" hidden="0" customWidth="1"/>
    <x:col min="3" max="3" width="18" hidden="0" customWidth="1"/>
    <x:col min="4" max="4" width="18" hidden="0" customWidth="1"/>
  </x:cols>
  <x:sheetData>
    <x:row r="1" ht="34" customHeight="1">
      <x:c r="A1" s="3" t="str">
        <x:v>미수령 기업 선물 후속 관리 통합 문서</x:v>
      </x:c>
      <x:c r="B1" s="3" t="str"/>
      <x:c r="C1" s="3" t="str"/>
      <x:c r="D1" s="3" t="str"/>
    </x:row>
    <x:row r="2">
      <x:c r="A2" s="4" t="str">
        <x:v>1.0판 · 2026-10-16 · 캠페인 운영 및 재무 공동 사용 · 현지 정책 승인 필요</x:v>
      </x:c>
      <x:c r="B2" s="4"/>
      <x:c r="C2" s="4"/>
      <x:c r="D2" s="4"/>
    </x:row>
    <x:row r="3">
      <x:c r="A3" s="1"/>
      <x:c r="B3" s="1"/>
      <x:c r="C3" s="1"/>
      <x:c r="D3" s="1"/>
    </x:row>
    <x:row r="4">
      <x:c r="A4" s="6" t="str">
        <x:v>판정 기준일(수정)</x:v>
      </x:c>
      <x:c r="B4" s="8" t="n">
        <x:f>DATE(2026,10,16)</x:f>
        <x:v>46311</x:v>
      </x:c>
      <x:c r="C4" s="1"/>
      <x:c r="D4" s="1"/>
    </x:row>
    <x:row r="5">
      <x:c r="A5" s="6" t="str">
        <x:v>캠페인 책임자</x:v>
      </x:c>
      <x:c r="B5" s="9"/>
      <x:c r="C5" s="1"/>
      <x:c r="D5" s="1"/>
    </x:row>
    <x:row r="6">
      <x:c r="A6" s="6" t="str">
        <x:v>자금 계약·근거</x:v>
      </x:c>
      <x:c r="B6" s="9"/>
      <x:c r="C6" s="1"/>
      <x:c r="D6" s="1"/>
    </x:row>
    <x:row r="7">
      <x:c r="A7" s="1"/>
      <x:c r="B7" s="1"/>
      <x:c r="C7" s="1"/>
      <x:c r="D7" s="1"/>
    </x:row>
    <x:row r="8" ht="38" customHeight="1">
      <x:c r="A8" s="1" t="str">
        <x:v>이 파일은 메시지를 발송하지 않습니다. 채널, 수신 거부, 기한, 자금 처리는 담당자가 승인해야 합니다.</x:v>
      </x:c>
      <x:c r="B8" s="1"/>
      <x:c r="C8" s="1"/>
      <x:c r="D8" s="1"/>
    </x:row>
    <x:row r="9">
      <x:c r="A9" s="1"/>
      <x:c r="B9" s="1"/>
      <x:c r="C9" s="1"/>
      <x:c r="D9" s="1"/>
    </x:row>
    <x:row r="10" ht="38" customHeight="1">
      <x:c r="A10" s="1" t="str">
        <x:v>1. 캠페인·초대 식별자와 가명 처리된 수령인 키를 입력합니다. 주소나 메시지 본문은 입력하지 않습니다.</x:v>
      </x:c>
      <x:c r="B10" s="1"/>
      <x:c r="C10" s="1"/>
      <x:c r="D10" s="1"/>
    </x:row>
    <x:row r="11" ht="38" customHeight="1">
      <x:c r="A11" s="1" t="str">
        <x:v>2. 재안내 전에 연락 근거, 수신 거부, 담당자 승인을 확인합니다.</x:v>
      </x:c>
      <x:c r="B11" s="1"/>
      <x:c r="C11" s="1"/>
      <x:c r="D11" s="1"/>
    </x:row>
    <x:row r="12" ht="38" customHeight="1">
      <x:c r="A12" s="1" t="str">
        <x:v>3. 수령·만료·자금을 원장과 대사합니다. 미수령 금액을 자동 환불 가능 금액으로 간주하지 않습니다.</x:v>
      </x:c>
      <x:c r="B12" s="1"/>
      <x:c r="C12" s="1"/>
      <x:c r="D12" s="1"/>
    </x:row>
    <x:row r="13" ht="38" customHeight="1">
      <x:c r="A13" s="1" t="str">
        <x:v>4. 품질점검의 예외를 해결하고 날짜가 있는 승인 기록을 남깁니다.</x:v>
      </x:c>
      <x:c r="B13" s="1"/>
      <x:c r="C13" s="1"/>
      <x:c r="D13" s="1"/>
    </x:row>
    <x:row r="14">
      <x:c r="A14" s="1"/>
      <x:c r="B14" s="1"/>
      <x:c r="C14" s="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  <x:row r="18">
      <x:c r="A18" s="1"/>
      <x:c r="B18" s="1"/>
      <x:c r="C18" s="1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8" hidden="0" customWidth="1"/>
  </x:cols>
  <x:sheetData>
    <x:row r="1" ht="42" customHeight="1">
      <x:c r="A1" s="11" t="str">
        <x:v>캠페인 ID</x:v>
      </x:c>
      <x:c r="B1" s="11" t="str">
        <x:v>초대 ID</x:v>
      </x:c>
      <x:c r="C1" s="11" t="str">
        <x:v>수령인 키</x:v>
      </x:c>
      <x:c r="D1" s="11" t="str">
        <x:v>시장</x:v>
      </x:c>
      <x:c r="E1" s="11" t="str">
        <x:v>초대일</x:v>
      </x:c>
      <x:c r="F1" s="11" t="str">
        <x:v>기한</x:v>
      </x:c>
      <x:c r="G1" s="11" t="str">
        <x:v>자금 구분</x:v>
      </x:c>
      <x:c r="H1" s="11" t="str">
        <x:v>예약 금액</x:v>
      </x:c>
      <x:c r="I1" s="11" t="str">
        <x:v>중복?</x:v>
      </x:c>
    </x:row>
    <x:row r="2" ht="22" customHeight="1">
      <x:c r="A2" s="20"/>
      <x:c r="B2" s="21"/>
      <x:c r="C2" s="21"/>
      <x:c r="D2" s="21"/>
      <x:c r="E2" s="32"/>
      <x:c r="F2" s="32"/>
      <x:c r="G2" s="21"/>
      <x:c r="H2" s="35"/>
      <x:c r="I2" s="29" t="str">
        <x:f>IF(B2="","",IF(COUNTIF($B$2:$B$25,B2)&gt;1,"DUPLICATE",""))</x:f>
      </x:c>
    </x:row>
    <x:row r="3" ht="22" customHeight="1">
      <x:c r="A3" s="23"/>
      <x:c r="B3" s="24"/>
      <x:c r="C3" s="24"/>
      <x:c r="D3" s="24"/>
      <x:c r="E3" s="33"/>
      <x:c r="F3" s="33"/>
      <x:c r="G3" s="24"/>
      <x:c r="H3" s="36"/>
      <x:c r="I3" s="30" t="str">
        <x:f>IF(B3="","",IF(COUNTIF($B$2:$B$25,B3)&gt;1,"DUPLICATE",""))</x:f>
      </x:c>
    </x:row>
    <x:row r="4" ht="22" customHeight="1">
      <x:c r="A4" s="23"/>
      <x:c r="B4" s="24"/>
      <x:c r="C4" s="24"/>
      <x:c r="D4" s="24"/>
      <x:c r="E4" s="33"/>
      <x:c r="F4" s="33"/>
      <x:c r="G4" s="24"/>
      <x:c r="H4" s="36"/>
      <x:c r="I4" s="30" t="str">
        <x:f>IF(B4="","",IF(COUNTIF($B$2:$B$25,B4)&gt;1,"DUPLICATE",""))</x:f>
      </x:c>
    </x:row>
    <x:row r="5" ht="22" customHeight="1">
      <x:c r="A5" s="23"/>
      <x:c r="B5" s="24"/>
      <x:c r="C5" s="24"/>
      <x:c r="D5" s="24"/>
      <x:c r="E5" s="33"/>
      <x:c r="F5" s="33"/>
      <x:c r="G5" s="24"/>
      <x:c r="H5" s="36"/>
      <x:c r="I5" s="30" t="str">
        <x:f>IF(B5="","",IF(COUNTIF($B$2:$B$25,B5)&gt;1,"DUPLICATE",""))</x:f>
      </x:c>
    </x:row>
    <x:row r="6" ht="22" customHeight="1">
      <x:c r="A6" s="23"/>
      <x:c r="B6" s="24"/>
      <x:c r="C6" s="24"/>
      <x:c r="D6" s="24"/>
      <x:c r="E6" s="33"/>
      <x:c r="F6" s="33"/>
      <x:c r="G6" s="24"/>
      <x:c r="H6" s="36"/>
      <x:c r="I6" s="30" t="str">
        <x:f>IF(B6="","",IF(COUNTIF($B$2:$B$25,B6)&gt;1,"DUPLICATE",""))</x:f>
      </x:c>
    </x:row>
    <x:row r="7" ht="22" customHeight="1">
      <x:c r="A7" s="23"/>
      <x:c r="B7" s="24"/>
      <x:c r="C7" s="24"/>
      <x:c r="D7" s="24"/>
      <x:c r="E7" s="33"/>
      <x:c r="F7" s="33"/>
      <x:c r="G7" s="24"/>
      <x:c r="H7" s="36"/>
      <x:c r="I7" s="30" t="str">
        <x:f>IF(B7="","",IF(COUNTIF($B$2:$B$25,B7)&gt;1,"DUPLICATE",""))</x:f>
      </x:c>
    </x:row>
    <x:row r="8" ht="22" customHeight="1">
      <x:c r="A8" s="23"/>
      <x:c r="B8" s="24"/>
      <x:c r="C8" s="24"/>
      <x:c r="D8" s="24"/>
      <x:c r="E8" s="33"/>
      <x:c r="F8" s="33"/>
      <x:c r="G8" s="24"/>
      <x:c r="H8" s="36"/>
      <x:c r="I8" s="30" t="str">
        <x:f>IF(B8="","",IF(COUNTIF($B$2:$B$25,B8)&gt;1,"DUPLICATE",""))</x:f>
      </x:c>
    </x:row>
    <x:row r="9" ht="22" customHeight="1">
      <x:c r="A9" s="23"/>
      <x:c r="B9" s="24"/>
      <x:c r="C9" s="24"/>
      <x:c r="D9" s="24"/>
      <x:c r="E9" s="33"/>
      <x:c r="F9" s="33"/>
      <x:c r="G9" s="24"/>
      <x:c r="H9" s="36"/>
      <x:c r="I9" s="30" t="str">
        <x:f>IF(B9="","",IF(COUNTIF($B$2:$B$25,B9)&gt;1,"DUPLICATE",""))</x:f>
      </x:c>
    </x:row>
    <x:row r="10" ht="22" customHeight="1">
      <x:c r="A10" s="23"/>
      <x:c r="B10" s="24"/>
      <x:c r="C10" s="24"/>
      <x:c r="D10" s="24"/>
      <x:c r="E10" s="33"/>
      <x:c r="F10" s="33"/>
      <x:c r="G10" s="24"/>
      <x:c r="H10" s="36"/>
      <x:c r="I10" s="30" t="str">
        <x:f>IF(B10="","",IF(COUNTIF($B$2:$B$25,B10)&gt;1,"DUPLICATE",""))</x:f>
      </x:c>
    </x:row>
    <x:row r="11" ht="22" customHeight="1">
      <x:c r="A11" s="23"/>
      <x:c r="B11" s="24"/>
      <x:c r="C11" s="24"/>
      <x:c r="D11" s="24"/>
      <x:c r="E11" s="33"/>
      <x:c r="F11" s="33"/>
      <x:c r="G11" s="24"/>
      <x:c r="H11" s="36"/>
      <x:c r="I11" s="30" t="str">
        <x:f>IF(B11="","",IF(COUNTIF($B$2:$B$25,B11)&gt;1,"DUPLICATE",""))</x:f>
      </x:c>
    </x:row>
    <x:row r="12" ht="22" customHeight="1">
      <x:c r="A12" s="23"/>
      <x:c r="B12" s="24"/>
      <x:c r="C12" s="24"/>
      <x:c r="D12" s="24"/>
      <x:c r="E12" s="33"/>
      <x:c r="F12" s="33"/>
      <x:c r="G12" s="24"/>
      <x:c r="H12" s="36"/>
      <x:c r="I12" s="30" t="str">
        <x:f>IF(B12="","",IF(COUNTIF($B$2:$B$25,B12)&gt;1,"DUPLICATE",""))</x:f>
      </x:c>
    </x:row>
    <x:row r="13" ht="22" customHeight="1">
      <x:c r="A13" s="23"/>
      <x:c r="B13" s="24"/>
      <x:c r="C13" s="24"/>
      <x:c r="D13" s="24"/>
      <x:c r="E13" s="33"/>
      <x:c r="F13" s="33"/>
      <x:c r="G13" s="24"/>
      <x:c r="H13" s="36"/>
      <x:c r="I13" s="30" t="str">
        <x:f>IF(B13="","",IF(COUNTIF($B$2:$B$25,B13)&gt;1,"DUPLICATE",""))</x:f>
      </x:c>
    </x:row>
    <x:row r="14" ht="22" customHeight="1">
      <x:c r="A14" s="23"/>
      <x:c r="B14" s="24"/>
      <x:c r="C14" s="24"/>
      <x:c r="D14" s="24"/>
      <x:c r="E14" s="33"/>
      <x:c r="F14" s="33"/>
      <x:c r="G14" s="24"/>
      <x:c r="H14" s="36"/>
      <x:c r="I14" s="30" t="str">
        <x:f>IF(B14="","",IF(COUNTIF($B$2:$B$25,B14)&gt;1,"DUPLICATE",""))</x:f>
      </x:c>
    </x:row>
    <x:row r="15" ht="22" customHeight="1">
      <x:c r="A15" s="23"/>
      <x:c r="B15" s="24"/>
      <x:c r="C15" s="24"/>
      <x:c r="D15" s="24"/>
      <x:c r="E15" s="33"/>
      <x:c r="F15" s="33"/>
      <x:c r="G15" s="24"/>
      <x:c r="H15" s="36"/>
      <x:c r="I15" s="30" t="str">
        <x:f>IF(B15="","",IF(COUNTIF($B$2:$B$25,B15)&gt;1,"DUPLICATE",""))</x:f>
      </x:c>
    </x:row>
    <x:row r="16" ht="22" customHeight="1">
      <x:c r="A16" s="23"/>
      <x:c r="B16" s="24"/>
      <x:c r="C16" s="24"/>
      <x:c r="D16" s="24"/>
      <x:c r="E16" s="33"/>
      <x:c r="F16" s="33"/>
      <x:c r="G16" s="24"/>
      <x:c r="H16" s="36"/>
      <x:c r="I16" s="30" t="str">
        <x:f>IF(B16="","",IF(COUNTIF($B$2:$B$25,B16)&gt;1,"DUPLICATE",""))</x:f>
      </x:c>
    </x:row>
    <x:row r="17" ht="22" customHeight="1">
      <x:c r="A17" s="23"/>
      <x:c r="B17" s="24"/>
      <x:c r="C17" s="24"/>
      <x:c r="D17" s="24"/>
      <x:c r="E17" s="33"/>
      <x:c r="F17" s="33"/>
      <x:c r="G17" s="24"/>
      <x:c r="H17" s="36"/>
      <x:c r="I17" s="30" t="str">
        <x:f>IF(B17="","",IF(COUNTIF($B$2:$B$25,B17)&gt;1,"DUPLICATE",""))</x:f>
      </x:c>
    </x:row>
    <x:row r="18" ht="22" customHeight="1">
      <x:c r="A18" s="23"/>
      <x:c r="B18" s="24"/>
      <x:c r="C18" s="24"/>
      <x:c r="D18" s="24"/>
      <x:c r="E18" s="33"/>
      <x:c r="F18" s="33"/>
      <x:c r="G18" s="24"/>
      <x:c r="H18" s="36"/>
      <x:c r="I18" s="30" t="str">
        <x:f>IF(B18="","",IF(COUNTIF($B$2:$B$25,B18)&gt;1,"DUPLICATE",""))</x:f>
      </x:c>
    </x:row>
    <x:row r="19" ht="22" customHeight="1">
      <x:c r="A19" s="23"/>
      <x:c r="B19" s="24"/>
      <x:c r="C19" s="24"/>
      <x:c r="D19" s="24"/>
      <x:c r="E19" s="33"/>
      <x:c r="F19" s="33"/>
      <x:c r="G19" s="24"/>
      <x:c r="H19" s="36"/>
      <x:c r="I19" s="30" t="str">
        <x:f>IF(B19="","",IF(COUNTIF($B$2:$B$25,B19)&gt;1,"DUPLICATE",""))</x:f>
      </x:c>
    </x:row>
    <x:row r="20" ht="22" customHeight="1">
      <x:c r="A20" s="23"/>
      <x:c r="B20" s="24"/>
      <x:c r="C20" s="24"/>
      <x:c r="D20" s="24"/>
      <x:c r="E20" s="33"/>
      <x:c r="F20" s="33"/>
      <x:c r="G20" s="24"/>
      <x:c r="H20" s="36"/>
      <x:c r="I20" s="30" t="str">
        <x:f>IF(B20="","",IF(COUNTIF($B$2:$B$25,B20)&gt;1,"DUPLICATE",""))</x:f>
      </x:c>
    </x:row>
    <x:row r="21" ht="22" customHeight="1">
      <x:c r="A21" s="23"/>
      <x:c r="B21" s="24"/>
      <x:c r="C21" s="24"/>
      <x:c r="D21" s="24"/>
      <x:c r="E21" s="33"/>
      <x:c r="F21" s="33"/>
      <x:c r="G21" s="24"/>
      <x:c r="H21" s="36"/>
      <x:c r="I21" s="30" t="str">
        <x:f>IF(B21="","",IF(COUNTIF($B$2:$B$25,B21)&gt;1,"DUPLICATE",""))</x:f>
      </x:c>
    </x:row>
    <x:row r="22" ht="22" customHeight="1">
      <x:c r="A22" s="23"/>
      <x:c r="B22" s="24"/>
      <x:c r="C22" s="24"/>
      <x:c r="D22" s="24"/>
      <x:c r="E22" s="33"/>
      <x:c r="F22" s="33"/>
      <x:c r="G22" s="24"/>
      <x:c r="H22" s="36"/>
      <x:c r="I22" s="30" t="str">
        <x:f>IF(B22="","",IF(COUNTIF($B$2:$B$25,B22)&gt;1,"DUPLICATE",""))</x:f>
      </x:c>
    </x:row>
    <x:row r="23" ht="22" customHeight="1">
      <x:c r="A23" s="23"/>
      <x:c r="B23" s="24"/>
      <x:c r="C23" s="24"/>
      <x:c r="D23" s="24"/>
      <x:c r="E23" s="33"/>
      <x:c r="F23" s="33"/>
      <x:c r="G23" s="24"/>
      <x:c r="H23" s="36"/>
      <x:c r="I23" s="30" t="str">
        <x:f>IF(B23="","",IF(COUNTIF($B$2:$B$25,B23)&gt;1,"DUPLICATE",""))</x:f>
      </x:c>
    </x:row>
    <x:row r="24" ht="22" customHeight="1">
      <x:c r="A24" s="23"/>
      <x:c r="B24" s="24"/>
      <x:c r="C24" s="24"/>
      <x:c r="D24" s="24"/>
      <x:c r="E24" s="33"/>
      <x:c r="F24" s="33"/>
      <x:c r="G24" s="24"/>
      <x:c r="H24" s="36"/>
      <x:c r="I24" s="30" t="str">
        <x:f>IF(B24="","",IF(COUNTIF($B$2:$B$25,B24)&gt;1,"DUPLICATE",""))</x:f>
      </x:c>
    </x:row>
    <x:row r="25" ht="22" customHeight="1">
      <x:c r="A25" s="26"/>
      <x:c r="B25" s="27"/>
      <x:c r="C25" s="27"/>
      <x:c r="D25" s="27"/>
      <x:c r="E25" s="34"/>
      <x:c r="F25" s="34"/>
      <x:c r="G25" s="27"/>
      <x:c r="H25" s="37"/>
      <x:c r="I25" s="31" t="str">
        <x:f>IF(B25="","",IF(COUNTIF($B$2:$B$25,B25)&gt;1,"DUPLICATE",""))</x:f>
      </x:c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</x:cols>
  <x:sheetData>
    <x:row r="1" ht="42" customHeight="1">
      <x:c r="A1" s="11" t="str">
        <x:v>초대 ID</x:v>
      </x:c>
      <x:c r="B1" s="11" t="str">
        <x:v>채널</x:v>
      </x:c>
      <x:c r="C1" s="11" t="str">
        <x:v>재안내 허용 Y/N</x:v>
      </x:c>
      <x:c r="D1" s="11" t="str">
        <x:v>수신 거부 Y/N</x:v>
      </x:c>
      <x:c r="E1" s="11" t="str">
        <x:v>승인 책임자</x:v>
      </x:c>
      <x:c r="F1" s="11" t="str">
        <x:v>근거·기록</x:v>
      </x:c>
      <x:c r="G1" s="11" t="str">
        <x:v>검토일</x:v>
      </x:c>
    </x:row>
    <x:row r="2" ht="22" customHeight="1">
      <x:c r="A2" s="20"/>
      <x:c r="B2" s="21"/>
      <x:c r="C2" s="21"/>
      <x:c r="D2" s="21"/>
      <x:c r="E2" s="21"/>
      <x:c r="F2" s="21"/>
      <x:c r="G2" s="38"/>
    </x:row>
    <x:row r="3" ht="22" customHeight="1">
      <x:c r="A3" s="23"/>
      <x:c r="B3" s="24"/>
      <x:c r="C3" s="24"/>
      <x:c r="D3" s="24"/>
      <x:c r="E3" s="24"/>
      <x:c r="F3" s="24"/>
      <x:c r="G3" s="39"/>
    </x:row>
    <x:row r="4" ht="22" customHeight="1">
      <x:c r="A4" s="23"/>
      <x:c r="B4" s="24"/>
      <x:c r="C4" s="24"/>
      <x:c r="D4" s="24"/>
      <x:c r="E4" s="24"/>
      <x:c r="F4" s="24"/>
      <x:c r="G4" s="39"/>
    </x:row>
    <x:row r="5" ht="22" customHeight="1">
      <x:c r="A5" s="23"/>
      <x:c r="B5" s="24"/>
      <x:c r="C5" s="24"/>
      <x:c r="D5" s="24"/>
      <x:c r="E5" s="24"/>
      <x:c r="F5" s="24"/>
      <x:c r="G5" s="39"/>
    </x:row>
    <x:row r="6" ht="22" customHeight="1">
      <x:c r="A6" s="23"/>
      <x:c r="B6" s="24"/>
      <x:c r="C6" s="24"/>
      <x:c r="D6" s="24"/>
      <x:c r="E6" s="24"/>
      <x:c r="F6" s="24"/>
      <x:c r="G6" s="39"/>
    </x:row>
    <x:row r="7" ht="22" customHeight="1">
      <x:c r="A7" s="23"/>
      <x:c r="B7" s="24"/>
      <x:c r="C7" s="24"/>
      <x:c r="D7" s="24"/>
      <x:c r="E7" s="24"/>
      <x:c r="F7" s="24"/>
      <x:c r="G7" s="39"/>
    </x:row>
    <x:row r="8" ht="22" customHeight="1">
      <x:c r="A8" s="23"/>
      <x:c r="B8" s="24"/>
      <x:c r="C8" s="24"/>
      <x:c r="D8" s="24"/>
      <x:c r="E8" s="24"/>
      <x:c r="F8" s="24"/>
      <x:c r="G8" s="39"/>
    </x:row>
    <x:row r="9" ht="22" customHeight="1">
      <x:c r="A9" s="23"/>
      <x:c r="B9" s="24"/>
      <x:c r="C9" s="24"/>
      <x:c r="D9" s="24"/>
      <x:c r="E9" s="24"/>
      <x:c r="F9" s="24"/>
      <x:c r="G9" s="39"/>
    </x:row>
    <x:row r="10" ht="22" customHeight="1">
      <x:c r="A10" s="23"/>
      <x:c r="B10" s="24"/>
      <x:c r="C10" s="24"/>
      <x:c r="D10" s="24"/>
      <x:c r="E10" s="24"/>
      <x:c r="F10" s="24"/>
      <x:c r="G10" s="39"/>
    </x:row>
    <x:row r="11" ht="22" customHeight="1">
      <x:c r="A11" s="23"/>
      <x:c r="B11" s="24"/>
      <x:c r="C11" s="24"/>
      <x:c r="D11" s="24"/>
      <x:c r="E11" s="24"/>
      <x:c r="F11" s="24"/>
      <x:c r="G11" s="39"/>
    </x:row>
    <x:row r="12" ht="22" customHeight="1">
      <x:c r="A12" s="23"/>
      <x:c r="B12" s="24"/>
      <x:c r="C12" s="24"/>
      <x:c r="D12" s="24"/>
      <x:c r="E12" s="24"/>
      <x:c r="F12" s="24"/>
      <x:c r="G12" s="39"/>
    </x:row>
    <x:row r="13" ht="22" customHeight="1">
      <x:c r="A13" s="23"/>
      <x:c r="B13" s="24"/>
      <x:c r="C13" s="24"/>
      <x:c r="D13" s="24"/>
      <x:c r="E13" s="24"/>
      <x:c r="F13" s="24"/>
      <x:c r="G13" s="39"/>
    </x:row>
    <x:row r="14" ht="22" customHeight="1">
      <x:c r="A14" s="23"/>
      <x:c r="B14" s="24"/>
      <x:c r="C14" s="24"/>
      <x:c r="D14" s="24"/>
      <x:c r="E14" s="24"/>
      <x:c r="F14" s="24"/>
      <x:c r="G14" s="39"/>
    </x:row>
    <x:row r="15" ht="22" customHeight="1">
      <x:c r="A15" s="23"/>
      <x:c r="B15" s="24"/>
      <x:c r="C15" s="24"/>
      <x:c r="D15" s="24"/>
      <x:c r="E15" s="24"/>
      <x:c r="F15" s="24"/>
      <x:c r="G15" s="39"/>
    </x:row>
    <x:row r="16" ht="22" customHeight="1">
      <x:c r="A16" s="23"/>
      <x:c r="B16" s="24"/>
      <x:c r="C16" s="24"/>
      <x:c r="D16" s="24"/>
      <x:c r="E16" s="24"/>
      <x:c r="F16" s="24"/>
      <x:c r="G16" s="39"/>
    </x:row>
    <x:row r="17" ht="22" customHeight="1">
      <x:c r="A17" s="23"/>
      <x:c r="B17" s="24"/>
      <x:c r="C17" s="24"/>
      <x:c r="D17" s="24"/>
      <x:c r="E17" s="24"/>
      <x:c r="F17" s="24"/>
      <x:c r="G17" s="39"/>
    </x:row>
    <x:row r="18" ht="22" customHeight="1">
      <x:c r="A18" s="23"/>
      <x:c r="B18" s="24"/>
      <x:c r="C18" s="24"/>
      <x:c r="D18" s="24"/>
      <x:c r="E18" s="24"/>
      <x:c r="F18" s="24"/>
      <x:c r="G18" s="39"/>
    </x:row>
    <x:row r="19" ht="22" customHeight="1">
      <x:c r="A19" s="23"/>
      <x:c r="B19" s="24"/>
      <x:c r="C19" s="24"/>
      <x:c r="D19" s="24"/>
      <x:c r="E19" s="24"/>
      <x:c r="F19" s="24"/>
      <x:c r="G19" s="39"/>
    </x:row>
    <x:row r="20" ht="22" customHeight="1">
      <x:c r="A20" s="23"/>
      <x:c r="B20" s="24"/>
      <x:c r="C20" s="24"/>
      <x:c r="D20" s="24"/>
      <x:c r="E20" s="24"/>
      <x:c r="F20" s="24"/>
      <x:c r="G20" s="39"/>
    </x:row>
    <x:row r="21" ht="22" customHeight="1">
      <x:c r="A21" s="23"/>
      <x:c r="B21" s="24"/>
      <x:c r="C21" s="24"/>
      <x:c r="D21" s="24"/>
      <x:c r="E21" s="24"/>
      <x:c r="F21" s="24"/>
      <x:c r="G21" s="39"/>
    </x:row>
    <x:row r="22" ht="22" customHeight="1">
      <x:c r="A22" s="23"/>
      <x:c r="B22" s="24"/>
      <x:c r="C22" s="24"/>
      <x:c r="D22" s="24"/>
      <x:c r="E22" s="24"/>
      <x:c r="F22" s="24"/>
      <x:c r="G22" s="39"/>
    </x:row>
    <x:row r="23" ht="22" customHeight="1">
      <x:c r="A23" s="23"/>
      <x:c r="B23" s="24"/>
      <x:c r="C23" s="24"/>
      <x:c r="D23" s="24"/>
      <x:c r="E23" s="24"/>
      <x:c r="F23" s="24"/>
      <x:c r="G23" s="39"/>
    </x:row>
    <x:row r="24" ht="22" customHeight="1">
      <x:c r="A24" s="23"/>
      <x:c r="B24" s="24"/>
      <x:c r="C24" s="24"/>
      <x:c r="D24" s="24"/>
      <x:c r="E24" s="24"/>
      <x:c r="F24" s="24"/>
      <x:c r="G24" s="39"/>
    </x:row>
    <x:row r="25" ht="22" customHeight="1">
      <x:c r="A25" s="26"/>
      <x:c r="B25" s="27"/>
      <x:c r="C25" s="27"/>
      <x:c r="D25" s="27"/>
      <x:c r="E25" s="27"/>
      <x:c r="F25" s="27"/>
      <x:c r="G25" s="40"/>
    </x:row>
    <x:row r="26">
      <x:c r="A26" s="1"/>
      <x:c r="B26" s="1"/>
      <x:c r="C26" s="1"/>
      <x:c r="D26" s="1"/>
      <x:c r="E26" s="1"/>
      <x:c r="F26" s="1"/>
      <x:c r="G26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8" hidden="0" customWidth="1"/>
  </x:cols>
  <x:sheetData>
    <x:row r="1" ht="42" customHeight="1">
      <x:c r="A1" s="11" t="str">
        <x:v>초대 ID</x:v>
      </x:c>
      <x:c r="B1" s="11" t="str">
        <x:v>예정일</x:v>
      </x:c>
      <x:c r="C1" s="11" t="str">
        <x:v>기한</x:v>
      </x:c>
      <x:c r="D1" s="11" t="str">
        <x:v>허용 Y/N</x:v>
      </x:c>
      <x:c r="E1" s="11" t="str">
        <x:v>거부 Y/N</x:v>
      </x:c>
      <x:c r="F1" s="11" t="str">
        <x:v>수령 Y/N</x:v>
      </x:c>
      <x:c r="G1" s="11" t="str">
        <x:v>발송 Y/N</x:v>
      </x:c>
      <x:c r="H1" s="11" t="str">
        <x:v>판정</x:v>
      </x:c>
    </x:row>
    <x:row r="2" ht="22" customHeight="1">
      <x:c r="A2" s="20"/>
      <x:c r="B2" s="32"/>
      <x:c r="C2" s="32"/>
      <x:c r="D2" s="21"/>
      <x:c r="E2" s="21"/>
      <x:c r="F2" s="21"/>
      <x:c r="G2" s="21"/>
      <x:c r="H2" s="29" t="str">
        <x:f>IF(A2="","",IF(OR(D2&lt;&gt;"Y",E2="Y",F2="Y",G2="Y"),"SUPPRESS",IF(OR(B2="",C2=""),"CHECK",IF(AND(B2&lt;=사용안내!$B$4,C2&gt;=사용안내!$B$4),"DUE","WAIT"))))</x:f>
      </x:c>
    </x:row>
    <x:row r="3" ht="22" customHeight="1">
      <x:c r="A3" s="23"/>
      <x:c r="B3" s="33"/>
      <x:c r="C3" s="33"/>
      <x:c r="D3" s="24"/>
      <x:c r="E3" s="24"/>
      <x:c r="F3" s="24"/>
      <x:c r="G3" s="24"/>
      <x:c r="H3" s="30" t="str">
        <x:f>IF(A3="","",IF(OR(D3&lt;&gt;"Y",E3="Y",F3="Y",G3="Y"),"SUPPRESS",IF(OR(B3="",C3=""),"CHECK",IF(AND(B3&lt;=사용안내!$B$4,C3&gt;=사용안내!$B$4),"DUE","WAIT"))))</x:f>
      </x:c>
    </x:row>
    <x:row r="4" ht="22" customHeight="1">
      <x:c r="A4" s="23"/>
      <x:c r="B4" s="33"/>
      <x:c r="C4" s="33"/>
      <x:c r="D4" s="24"/>
      <x:c r="E4" s="24"/>
      <x:c r="F4" s="24"/>
      <x:c r="G4" s="24"/>
      <x:c r="H4" s="30" t="str">
        <x:f>IF(A4="","",IF(OR(D4&lt;&gt;"Y",E4="Y",F4="Y",G4="Y"),"SUPPRESS",IF(OR(B4="",C4=""),"CHECK",IF(AND(B4&lt;=사용안내!$B$4,C4&gt;=사용안내!$B$4),"DUE","WAIT"))))</x:f>
      </x:c>
    </x:row>
    <x:row r="5" ht="22" customHeight="1">
      <x:c r="A5" s="23"/>
      <x:c r="B5" s="33"/>
      <x:c r="C5" s="33"/>
      <x:c r="D5" s="24"/>
      <x:c r="E5" s="24"/>
      <x:c r="F5" s="24"/>
      <x:c r="G5" s="24"/>
      <x:c r="H5" s="30" t="str">
        <x:f>IF(A5="","",IF(OR(D5&lt;&gt;"Y",E5="Y",F5="Y",G5="Y"),"SUPPRESS",IF(OR(B5="",C5=""),"CHECK",IF(AND(B5&lt;=사용안내!$B$4,C5&gt;=사용안내!$B$4),"DUE","WAIT"))))</x:f>
      </x:c>
    </x:row>
    <x:row r="6" ht="22" customHeight="1">
      <x:c r="A6" s="23"/>
      <x:c r="B6" s="33"/>
      <x:c r="C6" s="33"/>
      <x:c r="D6" s="24"/>
      <x:c r="E6" s="24"/>
      <x:c r="F6" s="24"/>
      <x:c r="G6" s="24"/>
      <x:c r="H6" s="30" t="str">
        <x:f>IF(A6="","",IF(OR(D6&lt;&gt;"Y",E6="Y",F6="Y",G6="Y"),"SUPPRESS",IF(OR(B6="",C6=""),"CHECK",IF(AND(B6&lt;=사용안내!$B$4,C6&gt;=사용안내!$B$4),"DUE","WAIT"))))</x:f>
      </x:c>
    </x:row>
    <x:row r="7" ht="22" customHeight="1">
      <x:c r="A7" s="23"/>
      <x:c r="B7" s="33"/>
      <x:c r="C7" s="33"/>
      <x:c r="D7" s="24"/>
      <x:c r="E7" s="24"/>
      <x:c r="F7" s="24"/>
      <x:c r="G7" s="24"/>
      <x:c r="H7" s="30" t="str">
        <x:f>IF(A7="","",IF(OR(D7&lt;&gt;"Y",E7="Y",F7="Y",G7="Y"),"SUPPRESS",IF(OR(B7="",C7=""),"CHECK",IF(AND(B7&lt;=사용안내!$B$4,C7&gt;=사용안내!$B$4),"DUE","WAIT"))))</x:f>
      </x:c>
    </x:row>
    <x:row r="8" ht="22" customHeight="1">
      <x:c r="A8" s="23"/>
      <x:c r="B8" s="33"/>
      <x:c r="C8" s="33"/>
      <x:c r="D8" s="24"/>
      <x:c r="E8" s="24"/>
      <x:c r="F8" s="24"/>
      <x:c r="G8" s="24"/>
      <x:c r="H8" s="30" t="str">
        <x:f>IF(A8="","",IF(OR(D8&lt;&gt;"Y",E8="Y",F8="Y",G8="Y"),"SUPPRESS",IF(OR(B8="",C8=""),"CHECK",IF(AND(B8&lt;=사용안내!$B$4,C8&gt;=사용안내!$B$4),"DUE","WAIT"))))</x:f>
      </x:c>
    </x:row>
    <x:row r="9" ht="22" customHeight="1">
      <x:c r="A9" s="23"/>
      <x:c r="B9" s="33"/>
      <x:c r="C9" s="33"/>
      <x:c r="D9" s="24"/>
      <x:c r="E9" s="24"/>
      <x:c r="F9" s="24"/>
      <x:c r="G9" s="24"/>
      <x:c r="H9" s="30" t="str">
        <x:f>IF(A9="","",IF(OR(D9&lt;&gt;"Y",E9="Y",F9="Y",G9="Y"),"SUPPRESS",IF(OR(B9="",C9=""),"CHECK",IF(AND(B9&lt;=사용안내!$B$4,C9&gt;=사용안내!$B$4),"DUE","WAIT"))))</x:f>
      </x:c>
    </x:row>
    <x:row r="10" ht="22" customHeight="1">
      <x:c r="A10" s="23"/>
      <x:c r="B10" s="33"/>
      <x:c r="C10" s="33"/>
      <x:c r="D10" s="24"/>
      <x:c r="E10" s="24"/>
      <x:c r="F10" s="24"/>
      <x:c r="G10" s="24"/>
      <x:c r="H10" s="30" t="str">
        <x:f>IF(A10="","",IF(OR(D10&lt;&gt;"Y",E10="Y",F10="Y",G10="Y"),"SUPPRESS",IF(OR(B10="",C10=""),"CHECK",IF(AND(B10&lt;=사용안내!$B$4,C10&gt;=사용안내!$B$4),"DUE","WAIT"))))</x:f>
      </x:c>
    </x:row>
    <x:row r="11" ht="22" customHeight="1">
      <x:c r="A11" s="23"/>
      <x:c r="B11" s="33"/>
      <x:c r="C11" s="33"/>
      <x:c r="D11" s="24"/>
      <x:c r="E11" s="24"/>
      <x:c r="F11" s="24"/>
      <x:c r="G11" s="24"/>
      <x:c r="H11" s="30" t="str">
        <x:f>IF(A11="","",IF(OR(D11&lt;&gt;"Y",E11="Y",F11="Y",G11="Y"),"SUPPRESS",IF(OR(B11="",C11=""),"CHECK",IF(AND(B11&lt;=사용안내!$B$4,C11&gt;=사용안내!$B$4),"DUE","WAIT"))))</x:f>
      </x:c>
    </x:row>
    <x:row r="12" ht="22" customHeight="1">
      <x:c r="A12" s="23"/>
      <x:c r="B12" s="33"/>
      <x:c r="C12" s="33"/>
      <x:c r="D12" s="24"/>
      <x:c r="E12" s="24"/>
      <x:c r="F12" s="24"/>
      <x:c r="G12" s="24"/>
      <x:c r="H12" s="30" t="str">
        <x:f>IF(A12="","",IF(OR(D12&lt;&gt;"Y",E12="Y",F12="Y",G12="Y"),"SUPPRESS",IF(OR(B12="",C12=""),"CHECK",IF(AND(B12&lt;=사용안내!$B$4,C12&gt;=사용안내!$B$4),"DUE","WAIT"))))</x:f>
      </x:c>
    </x:row>
    <x:row r="13" ht="22" customHeight="1">
      <x:c r="A13" s="23"/>
      <x:c r="B13" s="33"/>
      <x:c r="C13" s="33"/>
      <x:c r="D13" s="24"/>
      <x:c r="E13" s="24"/>
      <x:c r="F13" s="24"/>
      <x:c r="G13" s="24"/>
      <x:c r="H13" s="30" t="str">
        <x:f>IF(A13="","",IF(OR(D13&lt;&gt;"Y",E13="Y",F13="Y",G13="Y"),"SUPPRESS",IF(OR(B13="",C13=""),"CHECK",IF(AND(B13&lt;=사용안내!$B$4,C13&gt;=사용안내!$B$4),"DUE","WAIT"))))</x:f>
      </x:c>
    </x:row>
    <x:row r="14" ht="22" customHeight="1">
      <x:c r="A14" s="23"/>
      <x:c r="B14" s="33"/>
      <x:c r="C14" s="33"/>
      <x:c r="D14" s="24"/>
      <x:c r="E14" s="24"/>
      <x:c r="F14" s="24"/>
      <x:c r="G14" s="24"/>
      <x:c r="H14" s="30" t="str">
        <x:f>IF(A14="","",IF(OR(D14&lt;&gt;"Y",E14="Y",F14="Y",G14="Y"),"SUPPRESS",IF(OR(B14="",C14=""),"CHECK",IF(AND(B14&lt;=사용안내!$B$4,C14&gt;=사용안내!$B$4),"DUE","WAIT"))))</x:f>
      </x:c>
    </x:row>
    <x:row r="15" ht="22" customHeight="1">
      <x:c r="A15" s="23"/>
      <x:c r="B15" s="33"/>
      <x:c r="C15" s="33"/>
      <x:c r="D15" s="24"/>
      <x:c r="E15" s="24"/>
      <x:c r="F15" s="24"/>
      <x:c r="G15" s="24"/>
      <x:c r="H15" s="30" t="str">
        <x:f>IF(A15="","",IF(OR(D15&lt;&gt;"Y",E15="Y",F15="Y",G15="Y"),"SUPPRESS",IF(OR(B15="",C15=""),"CHECK",IF(AND(B15&lt;=사용안내!$B$4,C15&gt;=사용안내!$B$4),"DUE","WAIT"))))</x:f>
      </x:c>
    </x:row>
    <x:row r="16" ht="22" customHeight="1">
      <x:c r="A16" s="23"/>
      <x:c r="B16" s="33"/>
      <x:c r="C16" s="33"/>
      <x:c r="D16" s="24"/>
      <x:c r="E16" s="24"/>
      <x:c r="F16" s="24"/>
      <x:c r="G16" s="24"/>
      <x:c r="H16" s="30" t="str">
        <x:f>IF(A16="","",IF(OR(D16&lt;&gt;"Y",E16="Y",F16="Y",G16="Y"),"SUPPRESS",IF(OR(B16="",C16=""),"CHECK",IF(AND(B16&lt;=사용안내!$B$4,C16&gt;=사용안내!$B$4),"DUE","WAIT"))))</x:f>
      </x:c>
    </x:row>
    <x:row r="17" ht="22" customHeight="1">
      <x:c r="A17" s="23"/>
      <x:c r="B17" s="33"/>
      <x:c r="C17" s="33"/>
      <x:c r="D17" s="24"/>
      <x:c r="E17" s="24"/>
      <x:c r="F17" s="24"/>
      <x:c r="G17" s="24"/>
      <x:c r="H17" s="30" t="str">
        <x:f>IF(A17="","",IF(OR(D17&lt;&gt;"Y",E17="Y",F17="Y",G17="Y"),"SUPPRESS",IF(OR(B17="",C17=""),"CHECK",IF(AND(B17&lt;=사용안내!$B$4,C17&gt;=사용안내!$B$4),"DUE","WAIT"))))</x:f>
      </x:c>
    </x:row>
    <x:row r="18" ht="22" customHeight="1">
      <x:c r="A18" s="23"/>
      <x:c r="B18" s="33"/>
      <x:c r="C18" s="33"/>
      <x:c r="D18" s="24"/>
      <x:c r="E18" s="24"/>
      <x:c r="F18" s="24"/>
      <x:c r="G18" s="24"/>
      <x:c r="H18" s="30" t="str">
        <x:f>IF(A18="","",IF(OR(D18&lt;&gt;"Y",E18="Y",F18="Y",G18="Y"),"SUPPRESS",IF(OR(B18="",C18=""),"CHECK",IF(AND(B18&lt;=사용안내!$B$4,C18&gt;=사용안내!$B$4),"DUE","WAIT"))))</x:f>
      </x:c>
    </x:row>
    <x:row r="19" ht="22" customHeight="1">
      <x:c r="A19" s="23"/>
      <x:c r="B19" s="33"/>
      <x:c r="C19" s="33"/>
      <x:c r="D19" s="24"/>
      <x:c r="E19" s="24"/>
      <x:c r="F19" s="24"/>
      <x:c r="G19" s="24"/>
      <x:c r="H19" s="30" t="str">
        <x:f>IF(A19="","",IF(OR(D19&lt;&gt;"Y",E19="Y",F19="Y",G19="Y"),"SUPPRESS",IF(OR(B19="",C19=""),"CHECK",IF(AND(B19&lt;=사용안내!$B$4,C19&gt;=사용안내!$B$4),"DUE","WAIT"))))</x:f>
      </x:c>
    </x:row>
    <x:row r="20" ht="22" customHeight="1">
      <x:c r="A20" s="23"/>
      <x:c r="B20" s="33"/>
      <x:c r="C20" s="33"/>
      <x:c r="D20" s="24"/>
      <x:c r="E20" s="24"/>
      <x:c r="F20" s="24"/>
      <x:c r="G20" s="24"/>
      <x:c r="H20" s="30" t="str">
        <x:f>IF(A20="","",IF(OR(D20&lt;&gt;"Y",E20="Y",F20="Y",G20="Y"),"SUPPRESS",IF(OR(B20="",C20=""),"CHECK",IF(AND(B20&lt;=사용안내!$B$4,C20&gt;=사용안내!$B$4),"DUE","WAIT"))))</x:f>
      </x:c>
    </x:row>
    <x:row r="21" ht="22" customHeight="1">
      <x:c r="A21" s="23"/>
      <x:c r="B21" s="33"/>
      <x:c r="C21" s="33"/>
      <x:c r="D21" s="24"/>
      <x:c r="E21" s="24"/>
      <x:c r="F21" s="24"/>
      <x:c r="G21" s="24"/>
      <x:c r="H21" s="30" t="str">
        <x:f>IF(A21="","",IF(OR(D21&lt;&gt;"Y",E21="Y",F21="Y",G21="Y"),"SUPPRESS",IF(OR(B21="",C21=""),"CHECK",IF(AND(B21&lt;=사용안내!$B$4,C21&gt;=사용안내!$B$4),"DUE","WAIT"))))</x:f>
      </x:c>
    </x:row>
    <x:row r="22" ht="22" customHeight="1">
      <x:c r="A22" s="23"/>
      <x:c r="B22" s="33"/>
      <x:c r="C22" s="33"/>
      <x:c r="D22" s="24"/>
      <x:c r="E22" s="24"/>
      <x:c r="F22" s="24"/>
      <x:c r="G22" s="24"/>
      <x:c r="H22" s="30" t="str">
        <x:f>IF(A22="","",IF(OR(D22&lt;&gt;"Y",E22="Y",F22="Y",G22="Y"),"SUPPRESS",IF(OR(B22="",C22=""),"CHECK",IF(AND(B22&lt;=사용안내!$B$4,C22&gt;=사용안내!$B$4),"DUE","WAIT"))))</x:f>
      </x:c>
    </x:row>
    <x:row r="23" ht="22" customHeight="1">
      <x:c r="A23" s="23"/>
      <x:c r="B23" s="33"/>
      <x:c r="C23" s="33"/>
      <x:c r="D23" s="24"/>
      <x:c r="E23" s="24"/>
      <x:c r="F23" s="24"/>
      <x:c r="G23" s="24"/>
      <x:c r="H23" s="30" t="str">
        <x:f>IF(A23="","",IF(OR(D23&lt;&gt;"Y",E23="Y",F23="Y",G23="Y"),"SUPPRESS",IF(OR(B23="",C23=""),"CHECK",IF(AND(B23&lt;=사용안내!$B$4,C23&gt;=사용안내!$B$4),"DUE","WAIT"))))</x:f>
      </x:c>
    </x:row>
    <x:row r="24" ht="22" customHeight="1">
      <x:c r="A24" s="23"/>
      <x:c r="B24" s="33"/>
      <x:c r="C24" s="33"/>
      <x:c r="D24" s="24"/>
      <x:c r="E24" s="24"/>
      <x:c r="F24" s="24"/>
      <x:c r="G24" s="24"/>
      <x:c r="H24" s="30" t="str">
        <x:f>IF(A24="","",IF(OR(D24&lt;&gt;"Y",E24="Y",F24="Y",G24="Y"),"SUPPRESS",IF(OR(B24="",C24=""),"CHECK",IF(AND(B24&lt;=사용안내!$B$4,C24&gt;=사용안내!$B$4),"DUE","WAIT"))))</x:f>
      </x:c>
    </x:row>
    <x:row r="25" ht="22" customHeight="1">
      <x:c r="A25" s="26"/>
      <x:c r="B25" s="34"/>
      <x:c r="C25" s="34"/>
      <x:c r="D25" s="27"/>
      <x:c r="E25" s="27"/>
      <x:c r="F25" s="27"/>
      <x:c r="G25" s="27"/>
      <x:c r="H25" s="31" t="str">
        <x:f>IF(A25="","",IF(OR(D25&lt;&gt;"Y",E25="Y",F25="Y",G25="Y"),"SUPPRESS",IF(OR(B25="",C25=""),"CHECK",IF(AND(B25&lt;=사용안내!$B$4,C25&gt;=사용안내!$B$4),"DUE","WAIT"))))</x:f>
      </x:c>
    </x:row>
    <x:row r="26">
      <x:c r="A26" s="1"/>
      <x:c r="B26" s="1"/>
      <x:c r="C26" s="1"/>
      <x:c r="D26" s="1"/>
      <x:c r="E26" s="1"/>
      <x:c r="F26" s="1"/>
      <x:c r="G26" s="1"/>
      <x:c r="H26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</x:cols>
  <x:sheetData>
    <x:row r="1" ht="42" customHeight="1">
      <x:c r="A1" s="11" t="str">
        <x:v>초대 ID</x:v>
      </x:c>
      <x:c r="B1" s="11" t="str">
        <x:v>수령일</x:v>
      </x:c>
      <x:c r="C1" s="11" t="str">
        <x:v>상태</x:v>
      </x:c>
      <x:c r="D1" s="11" t="str">
        <x:v>주문 근거</x:v>
      </x:c>
      <x:c r="E1" s="11" t="str">
        <x:v>수령 금액</x:v>
      </x:c>
    </x:row>
    <x:row r="2" ht="22" customHeight="1">
      <x:c r="A2" s="20"/>
      <x:c r="B2" s="32"/>
      <x:c r="C2" s="21"/>
      <x:c r="D2" s="21"/>
      <x:c r="E2" s="22"/>
    </x:row>
    <x:row r="3" ht="22" customHeight="1">
      <x:c r="A3" s="23"/>
      <x:c r="B3" s="33"/>
      <x:c r="C3" s="24"/>
      <x:c r="D3" s="24"/>
      <x:c r="E3" s="25"/>
    </x:row>
    <x:row r="4" ht="22" customHeight="1">
      <x:c r="A4" s="23"/>
      <x:c r="B4" s="33"/>
      <x:c r="C4" s="24"/>
      <x:c r="D4" s="24"/>
      <x:c r="E4" s="25"/>
    </x:row>
    <x:row r="5" ht="22" customHeight="1">
      <x:c r="A5" s="23"/>
      <x:c r="B5" s="33"/>
      <x:c r="C5" s="24"/>
      <x:c r="D5" s="24"/>
      <x:c r="E5" s="25"/>
    </x:row>
    <x:row r="6" ht="22" customHeight="1">
      <x:c r="A6" s="23"/>
      <x:c r="B6" s="33"/>
      <x:c r="C6" s="24"/>
      <x:c r="D6" s="24"/>
      <x:c r="E6" s="25"/>
    </x:row>
    <x:row r="7" ht="22" customHeight="1">
      <x:c r="A7" s="23"/>
      <x:c r="B7" s="33"/>
      <x:c r="C7" s="24"/>
      <x:c r="D7" s="24"/>
      <x:c r="E7" s="25"/>
    </x:row>
    <x:row r="8" ht="22" customHeight="1">
      <x:c r="A8" s="23"/>
      <x:c r="B8" s="33"/>
      <x:c r="C8" s="24"/>
      <x:c r="D8" s="24"/>
      <x:c r="E8" s="25"/>
    </x:row>
    <x:row r="9" ht="22" customHeight="1">
      <x:c r="A9" s="23"/>
      <x:c r="B9" s="33"/>
      <x:c r="C9" s="24"/>
      <x:c r="D9" s="24"/>
      <x:c r="E9" s="25"/>
    </x:row>
    <x:row r="10" ht="22" customHeight="1">
      <x:c r="A10" s="23"/>
      <x:c r="B10" s="33"/>
      <x:c r="C10" s="24"/>
      <x:c r="D10" s="24"/>
      <x:c r="E10" s="25"/>
    </x:row>
    <x:row r="11" ht="22" customHeight="1">
      <x:c r="A11" s="23"/>
      <x:c r="B11" s="33"/>
      <x:c r="C11" s="24"/>
      <x:c r="D11" s="24"/>
      <x:c r="E11" s="25"/>
    </x:row>
    <x:row r="12" ht="22" customHeight="1">
      <x:c r="A12" s="23"/>
      <x:c r="B12" s="33"/>
      <x:c r="C12" s="24"/>
      <x:c r="D12" s="24"/>
      <x:c r="E12" s="25"/>
    </x:row>
    <x:row r="13" ht="22" customHeight="1">
      <x:c r="A13" s="23"/>
      <x:c r="B13" s="33"/>
      <x:c r="C13" s="24"/>
      <x:c r="D13" s="24"/>
      <x:c r="E13" s="25"/>
    </x:row>
    <x:row r="14" ht="22" customHeight="1">
      <x:c r="A14" s="23"/>
      <x:c r="B14" s="33"/>
      <x:c r="C14" s="24"/>
      <x:c r="D14" s="24"/>
      <x:c r="E14" s="25"/>
    </x:row>
    <x:row r="15" ht="22" customHeight="1">
      <x:c r="A15" s="23"/>
      <x:c r="B15" s="33"/>
      <x:c r="C15" s="24"/>
      <x:c r="D15" s="24"/>
      <x:c r="E15" s="25"/>
    </x:row>
    <x:row r="16" ht="22" customHeight="1">
      <x:c r="A16" s="23"/>
      <x:c r="B16" s="33"/>
      <x:c r="C16" s="24"/>
      <x:c r="D16" s="24"/>
      <x:c r="E16" s="25"/>
    </x:row>
    <x:row r="17" ht="22" customHeight="1">
      <x:c r="A17" s="23"/>
      <x:c r="B17" s="33"/>
      <x:c r="C17" s="24"/>
      <x:c r="D17" s="24"/>
      <x:c r="E17" s="25"/>
    </x:row>
    <x:row r="18" ht="22" customHeight="1">
      <x:c r="A18" s="23"/>
      <x:c r="B18" s="33"/>
      <x:c r="C18" s="24"/>
      <x:c r="D18" s="24"/>
      <x:c r="E18" s="25"/>
    </x:row>
    <x:row r="19" ht="22" customHeight="1">
      <x:c r="A19" s="23"/>
      <x:c r="B19" s="33"/>
      <x:c r="C19" s="24"/>
      <x:c r="D19" s="24"/>
      <x:c r="E19" s="25"/>
    </x:row>
    <x:row r="20" ht="22" customHeight="1">
      <x:c r="A20" s="23"/>
      <x:c r="B20" s="33"/>
      <x:c r="C20" s="24"/>
      <x:c r="D20" s="24"/>
      <x:c r="E20" s="25"/>
    </x:row>
    <x:row r="21" ht="22" customHeight="1">
      <x:c r="A21" s="23"/>
      <x:c r="B21" s="33"/>
      <x:c r="C21" s="24"/>
      <x:c r="D21" s="24"/>
      <x:c r="E21" s="25"/>
    </x:row>
    <x:row r="22" ht="22" customHeight="1">
      <x:c r="A22" s="23"/>
      <x:c r="B22" s="33"/>
      <x:c r="C22" s="24"/>
      <x:c r="D22" s="24"/>
      <x:c r="E22" s="25"/>
    </x:row>
    <x:row r="23" ht="22" customHeight="1">
      <x:c r="A23" s="23"/>
      <x:c r="B23" s="33"/>
      <x:c r="C23" s="24"/>
      <x:c r="D23" s="24"/>
      <x:c r="E23" s="25"/>
    </x:row>
    <x:row r="24" ht="22" customHeight="1">
      <x:c r="A24" s="23"/>
      <x:c r="B24" s="33"/>
      <x:c r="C24" s="24"/>
      <x:c r="D24" s="24"/>
      <x:c r="E24" s="25"/>
    </x:row>
    <x:row r="25" ht="22" customHeight="1">
      <x:c r="A25" s="26"/>
      <x:c r="B25" s="34"/>
      <x:c r="C25" s="27"/>
      <x:c r="D25" s="27"/>
      <x:c r="E25" s="28"/>
    </x:row>
    <x:row r="26">
      <x:c r="A26" s="1"/>
      <x:c r="B26" s="1"/>
      <x:c r="C26" s="1"/>
      <x:c r="D26" s="1"/>
      <x:c r="E26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28" hidden="0" customWidth="1"/>
  </x:cols>
  <x:sheetData>
    <x:row r="1" ht="42" customHeight="1">
      <x:c r="A1" s="11" t="str">
        <x:v>초대 ID</x:v>
      </x:c>
      <x:c r="B1" s="11" t="str">
        <x:v>기한</x:v>
      </x:c>
      <x:c r="C1" s="11" t="str">
        <x:v>수령 Y/N</x:v>
      </x:c>
      <x:c r="D1" s="11" t="str">
        <x:v>만료 판정</x:v>
      </x:c>
    </x:row>
    <x:row r="2" ht="22" customHeight="1">
      <x:c r="A2" s="20"/>
      <x:c r="B2" s="32"/>
      <x:c r="C2" s="21"/>
      <x:c r="D2" s="29" t="str">
        <x:f>IF(A2="","",IF(C2="Y","CLAIMED",IF(B2="","CHECK",IF(B2&lt;사용안내!$B$4,"EXPIRED","OPEN"))))</x:f>
      </x:c>
    </x:row>
    <x:row r="3" ht="22" customHeight="1">
      <x:c r="A3" s="23"/>
      <x:c r="B3" s="33"/>
      <x:c r="C3" s="24"/>
      <x:c r="D3" s="30" t="str">
        <x:f>IF(A3="","",IF(C3="Y","CLAIMED",IF(B3="","CHECK",IF(B3&lt;사용안내!$B$4,"EXPIRED","OPEN"))))</x:f>
      </x:c>
    </x:row>
    <x:row r="4" ht="22" customHeight="1">
      <x:c r="A4" s="23"/>
      <x:c r="B4" s="33"/>
      <x:c r="C4" s="24"/>
      <x:c r="D4" s="30" t="str">
        <x:f>IF(A4="","",IF(C4="Y","CLAIMED",IF(B4="","CHECK",IF(B4&lt;사용안내!$B$4,"EXPIRED","OPEN"))))</x:f>
      </x:c>
    </x:row>
    <x:row r="5" ht="22" customHeight="1">
      <x:c r="A5" s="23"/>
      <x:c r="B5" s="33"/>
      <x:c r="C5" s="24"/>
      <x:c r="D5" s="30" t="str">
        <x:f>IF(A5="","",IF(C5="Y","CLAIMED",IF(B5="","CHECK",IF(B5&lt;사용안내!$B$4,"EXPIRED","OPEN"))))</x:f>
      </x:c>
    </x:row>
    <x:row r="6" ht="22" customHeight="1">
      <x:c r="A6" s="23"/>
      <x:c r="B6" s="33"/>
      <x:c r="C6" s="24"/>
      <x:c r="D6" s="30" t="str">
        <x:f>IF(A6="","",IF(C6="Y","CLAIMED",IF(B6="","CHECK",IF(B6&lt;사용안내!$B$4,"EXPIRED","OPEN"))))</x:f>
      </x:c>
    </x:row>
    <x:row r="7" ht="22" customHeight="1">
      <x:c r="A7" s="23"/>
      <x:c r="B7" s="33"/>
      <x:c r="C7" s="24"/>
      <x:c r="D7" s="30" t="str">
        <x:f>IF(A7="","",IF(C7="Y","CLAIMED",IF(B7="","CHECK",IF(B7&lt;사용안내!$B$4,"EXPIRED","OPEN"))))</x:f>
      </x:c>
    </x:row>
    <x:row r="8" ht="22" customHeight="1">
      <x:c r="A8" s="23"/>
      <x:c r="B8" s="33"/>
      <x:c r="C8" s="24"/>
      <x:c r="D8" s="30" t="str">
        <x:f>IF(A8="","",IF(C8="Y","CLAIMED",IF(B8="","CHECK",IF(B8&lt;사용안내!$B$4,"EXPIRED","OPEN"))))</x:f>
      </x:c>
    </x:row>
    <x:row r="9" ht="22" customHeight="1">
      <x:c r="A9" s="23"/>
      <x:c r="B9" s="33"/>
      <x:c r="C9" s="24"/>
      <x:c r="D9" s="30" t="str">
        <x:f>IF(A9="","",IF(C9="Y","CLAIMED",IF(B9="","CHECK",IF(B9&lt;사용안내!$B$4,"EXPIRED","OPEN"))))</x:f>
      </x:c>
    </x:row>
    <x:row r="10" ht="22" customHeight="1">
      <x:c r="A10" s="23"/>
      <x:c r="B10" s="33"/>
      <x:c r="C10" s="24"/>
      <x:c r="D10" s="30" t="str">
        <x:f>IF(A10="","",IF(C10="Y","CLAIMED",IF(B10="","CHECK",IF(B10&lt;사용안내!$B$4,"EXPIRED","OPEN"))))</x:f>
      </x:c>
    </x:row>
    <x:row r="11" ht="22" customHeight="1">
      <x:c r="A11" s="23"/>
      <x:c r="B11" s="33"/>
      <x:c r="C11" s="24"/>
      <x:c r="D11" s="30" t="str">
        <x:f>IF(A11="","",IF(C11="Y","CLAIMED",IF(B11="","CHECK",IF(B11&lt;사용안내!$B$4,"EXPIRED","OPEN"))))</x:f>
      </x:c>
    </x:row>
    <x:row r="12" ht="22" customHeight="1">
      <x:c r="A12" s="23"/>
      <x:c r="B12" s="33"/>
      <x:c r="C12" s="24"/>
      <x:c r="D12" s="30" t="str">
        <x:f>IF(A12="","",IF(C12="Y","CLAIMED",IF(B12="","CHECK",IF(B12&lt;사용안내!$B$4,"EXPIRED","OPEN"))))</x:f>
      </x:c>
    </x:row>
    <x:row r="13" ht="22" customHeight="1">
      <x:c r="A13" s="23"/>
      <x:c r="B13" s="33"/>
      <x:c r="C13" s="24"/>
      <x:c r="D13" s="30" t="str">
        <x:f>IF(A13="","",IF(C13="Y","CLAIMED",IF(B13="","CHECK",IF(B13&lt;사용안내!$B$4,"EXPIRED","OPEN"))))</x:f>
      </x:c>
    </x:row>
    <x:row r="14" ht="22" customHeight="1">
      <x:c r="A14" s="23"/>
      <x:c r="B14" s="33"/>
      <x:c r="C14" s="24"/>
      <x:c r="D14" s="30" t="str">
        <x:f>IF(A14="","",IF(C14="Y","CLAIMED",IF(B14="","CHECK",IF(B14&lt;사용안내!$B$4,"EXPIRED","OPEN"))))</x:f>
      </x:c>
    </x:row>
    <x:row r="15" ht="22" customHeight="1">
      <x:c r="A15" s="23"/>
      <x:c r="B15" s="33"/>
      <x:c r="C15" s="24"/>
      <x:c r="D15" s="30" t="str">
        <x:f>IF(A15="","",IF(C15="Y","CLAIMED",IF(B15="","CHECK",IF(B15&lt;사용안내!$B$4,"EXPIRED","OPEN"))))</x:f>
      </x:c>
    </x:row>
    <x:row r="16" ht="22" customHeight="1">
      <x:c r="A16" s="23"/>
      <x:c r="B16" s="33"/>
      <x:c r="C16" s="24"/>
      <x:c r="D16" s="30" t="str">
        <x:f>IF(A16="","",IF(C16="Y","CLAIMED",IF(B16="","CHECK",IF(B16&lt;사용안내!$B$4,"EXPIRED","OPEN"))))</x:f>
      </x:c>
    </x:row>
    <x:row r="17" ht="22" customHeight="1">
      <x:c r="A17" s="23"/>
      <x:c r="B17" s="33"/>
      <x:c r="C17" s="24"/>
      <x:c r="D17" s="30" t="str">
        <x:f>IF(A17="","",IF(C17="Y","CLAIMED",IF(B17="","CHECK",IF(B17&lt;사용안내!$B$4,"EXPIRED","OPEN"))))</x:f>
      </x:c>
    </x:row>
    <x:row r="18" ht="22" customHeight="1">
      <x:c r="A18" s="23"/>
      <x:c r="B18" s="33"/>
      <x:c r="C18" s="24"/>
      <x:c r="D18" s="30" t="str">
        <x:f>IF(A18="","",IF(C18="Y","CLAIMED",IF(B18="","CHECK",IF(B18&lt;사용안내!$B$4,"EXPIRED","OPEN"))))</x:f>
      </x:c>
    </x:row>
    <x:row r="19" ht="22" customHeight="1">
      <x:c r="A19" s="23"/>
      <x:c r="B19" s="33"/>
      <x:c r="C19" s="24"/>
      <x:c r="D19" s="30" t="str">
        <x:f>IF(A19="","",IF(C19="Y","CLAIMED",IF(B19="","CHECK",IF(B19&lt;사용안내!$B$4,"EXPIRED","OPEN"))))</x:f>
      </x:c>
    </x:row>
    <x:row r="20" ht="22" customHeight="1">
      <x:c r="A20" s="23"/>
      <x:c r="B20" s="33"/>
      <x:c r="C20" s="24"/>
      <x:c r="D20" s="30" t="str">
        <x:f>IF(A20="","",IF(C20="Y","CLAIMED",IF(B20="","CHECK",IF(B20&lt;사용안내!$B$4,"EXPIRED","OPEN"))))</x:f>
      </x:c>
    </x:row>
    <x:row r="21" ht="22" customHeight="1">
      <x:c r="A21" s="23"/>
      <x:c r="B21" s="33"/>
      <x:c r="C21" s="24"/>
      <x:c r="D21" s="30" t="str">
        <x:f>IF(A21="","",IF(C21="Y","CLAIMED",IF(B21="","CHECK",IF(B21&lt;사용안내!$B$4,"EXPIRED","OPEN"))))</x:f>
      </x:c>
    </x:row>
    <x:row r="22" ht="22" customHeight="1">
      <x:c r="A22" s="23"/>
      <x:c r="B22" s="33"/>
      <x:c r="C22" s="24"/>
      <x:c r="D22" s="30" t="str">
        <x:f>IF(A22="","",IF(C22="Y","CLAIMED",IF(B22="","CHECK",IF(B22&lt;사용안내!$B$4,"EXPIRED","OPEN"))))</x:f>
      </x:c>
    </x:row>
    <x:row r="23" ht="22" customHeight="1">
      <x:c r="A23" s="23"/>
      <x:c r="B23" s="33"/>
      <x:c r="C23" s="24"/>
      <x:c r="D23" s="30" t="str">
        <x:f>IF(A23="","",IF(C23="Y","CLAIMED",IF(B23="","CHECK",IF(B23&lt;사용안내!$B$4,"EXPIRED","OPEN"))))</x:f>
      </x:c>
    </x:row>
    <x:row r="24" ht="22" customHeight="1">
      <x:c r="A24" s="23"/>
      <x:c r="B24" s="33"/>
      <x:c r="C24" s="24"/>
      <x:c r="D24" s="30" t="str">
        <x:f>IF(A24="","",IF(C24="Y","CLAIMED",IF(B24="","CHECK",IF(B24&lt;사용안내!$B$4,"EXPIRED","OPEN"))))</x:f>
      </x:c>
    </x:row>
    <x:row r="25" ht="22" customHeight="1">
      <x:c r="A25" s="26"/>
      <x:c r="B25" s="34"/>
      <x:c r="C25" s="27"/>
      <x:c r="D25" s="31" t="str">
        <x:f>IF(A25="","",IF(C25="Y","CLAIMED",IF(B25="","CHECK",IF(B25&lt;사용안내!$B$4,"EXPIRED","OPEN"))))</x:f>
      </x:c>
    </x:row>
    <x:row r="26">
      <x:c r="A26" s="1"/>
      <x:c r="B26" s="1"/>
      <x:c r="C26" s="1"/>
      <x:c r="D26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8" hidden="0" customWidth="1"/>
  </x:cols>
  <x:sheetData>
    <x:row r="1" ht="42" customHeight="1">
      <x:c r="A1" s="11" t="str">
        <x:v>캠페인 ID</x:v>
      </x:c>
      <x:c r="B1" s="11" t="str">
        <x:v>입금액</x:v>
      </x:c>
      <x:c r="C1" s="11" t="str">
        <x:v>미결 예약</x:v>
      </x:c>
      <x:c r="D1" s="11" t="str">
        <x:v>수령액</x:v>
      </x:c>
      <x:c r="E1" s="11" t="str">
        <x:v>확인된 환불</x:v>
      </x:c>
      <x:c r="F1" s="11" t="str">
        <x:v>확인된 크레딧</x:v>
      </x:c>
      <x:c r="G1" s="11" t="str">
        <x:v>사용 가능 잔액</x:v>
      </x:c>
      <x:c r="H1" s="11" t="str">
        <x:v>초과?</x:v>
      </x:c>
      <x:c r="I1" s="11" t="str">
        <x:v>계약상 처리</x:v>
      </x:c>
    </x:row>
    <x:row r="2" ht="22" customHeight="1">
      <x:c r="A2" s="20"/>
      <x:c r="B2" s="35"/>
      <x:c r="C2" s="35"/>
      <x:c r="D2" s="35"/>
      <x:c r="E2" s="35"/>
      <x:c r="F2" s="35"/>
      <x:c r="G2" s="44" t="str">
        <x:f>IF(A2="","",MAX(0,B2-C2-D2-E2-F2))</x:f>
      </x:c>
      <x:c r="H2" s="41" t="str">
        <x:f>IF(A2="","",IF(B2-C2-D2-E2-F2&lt;0,"OVER",""))</x:f>
      </x:c>
      <x:c r="I2" s="22"/>
    </x:row>
    <x:row r="3" ht="22" customHeight="1">
      <x:c r="A3" s="23"/>
      <x:c r="B3" s="36"/>
      <x:c r="C3" s="36"/>
      <x:c r="D3" s="36"/>
      <x:c r="E3" s="36"/>
      <x:c r="F3" s="36"/>
      <x:c r="G3" s="45" t="str">
        <x:f>IF(A3="","",MAX(0,B3-C3-D3-E3-F3))</x:f>
      </x:c>
      <x:c r="H3" s="42" t="str">
        <x:f>IF(A3="","",IF(B3-C3-D3-E3-F3&lt;0,"OVER",""))</x:f>
      </x:c>
      <x:c r="I3" s="25"/>
    </x:row>
    <x:row r="4" ht="22" customHeight="1">
      <x:c r="A4" s="23"/>
      <x:c r="B4" s="36"/>
      <x:c r="C4" s="36"/>
      <x:c r="D4" s="36"/>
      <x:c r="E4" s="36"/>
      <x:c r="F4" s="36"/>
      <x:c r="G4" s="45" t="str">
        <x:f>IF(A4="","",MAX(0,B4-C4-D4-E4-F4))</x:f>
      </x:c>
      <x:c r="H4" s="42" t="str">
        <x:f>IF(A4="","",IF(B4-C4-D4-E4-F4&lt;0,"OVER",""))</x:f>
      </x:c>
      <x:c r="I4" s="25"/>
    </x:row>
    <x:row r="5" ht="22" customHeight="1">
      <x:c r="A5" s="23"/>
      <x:c r="B5" s="36"/>
      <x:c r="C5" s="36"/>
      <x:c r="D5" s="36"/>
      <x:c r="E5" s="36"/>
      <x:c r="F5" s="36"/>
      <x:c r="G5" s="45" t="str">
        <x:f>IF(A5="","",MAX(0,B5-C5-D5-E5-F5))</x:f>
      </x:c>
      <x:c r="H5" s="42" t="str">
        <x:f>IF(A5="","",IF(B5-C5-D5-E5-F5&lt;0,"OVER",""))</x:f>
      </x:c>
      <x:c r="I5" s="25"/>
    </x:row>
    <x:row r="6" ht="22" customHeight="1">
      <x:c r="A6" s="23"/>
      <x:c r="B6" s="36"/>
      <x:c r="C6" s="36"/>
      <x:c r="D6" s="36"/>
      <x:c r="E6" s="36"/>
      <x:c r="F6" s="36"/>
      <x:c r="G6" s="45" t="str">
        <x:f>IF(A6="","",MAX(0,B6-C6-D6-E6-F6))</x:f>
      </x:c>
      <x:c r="H6" s="42" t="str">
        <x:f>IF(A6="","",IF(B6-C6-D6-E6-F6&lt;0,"OVER",""))</x:f>
      </x:c>
      <x:c r="I6" s="25"/>
    </x:row>
    <x:row r="7" ht="22" customHeight="1">
      <x:c r="A7" s="23"/>
      <x:c r="B7" s="36"/>
      <x:c r="C7" s="36"/>
      <x:c r="D7" s="36"/>
      <x:c r="E7" s="36"/>
      <x:c r="F7" s="36"/>
      <x:c r="G7" s="45" t="str">
        <x:f>IF(A7="","",MAX(0,B7-C7-D7-E7-F7))</x:f>
      </x:c>
      <x:c r="H7" s="42" t="str">
        <x:f>IF(A7="","",IF(B7-C7-D7-E7-F7&lt;0,"OVER",""))</x:f>
      </x:c>
      <x:c r="I7" s="25"/>
    </x:row>
    <x:row r="8" ht="22" customHeight="1">
      <x:c r="A8" s="23"/>
      <x:c r="B8" s="36"/>
      <x:c r="C8" s="36"/>
      <x:c r="D8" s="36"/>
      <x:c r="E8" s="36"/>
      <x:c r="F8" s="36"/>
      <x:c r="G8" s="45" t="str">
        <x:f>IF(A8="","",MAX(0,B8-C8-D8-E8-F8))</x:f>
      </x:c>
      <x:c r="H8" s="42" t="str">
        <x:f>IF(A8="","",IF(B8-C8-D8-E8-F8&lt;0,"OVER",""))</x:f>
      </x:c>
      <x:c r="I8" s="25"/>
    </x:row>
    <x:row r="9" ht="22" customHeight="1">
      <x:c r="A9" s="23"/>
      <x:c r="B9" s="36"/>
      <x:c r="C9" s="36"/>
      <x:c r="D9" s="36"/>
      <x:c r="E9" s="36"/>
      <x:c r="F9" s="36"/>
      <x:c r="G9" s="45" t="str">
        <x:f>IF(A9="","",MAX(0,B9-C9-D9-E9-F9))</x:f>
      </x:c>
      <x:c r="H9" s="42" t="str">
        <x:f>IF(A9="","",IF(B9-C9-D9-E9-F9&lt;0,"OVER",""))</x:f>
      </x:c>
      <x:c r="I9" s="25"/>
    </x:row>
    <x:row r="10" ht="22" customHeight="1">
      <x:c r="A10" s="23"/>
      <x:c r="B10" s="36"/>
      <x:c r="C10" s="36"/>
      <x:c r="D10" s="36"/>
      <x:c r="E10" s="36"/>
      <x:c r="F10" s="36"/>
      <x:c r="G10" s="45" t="str">
        <x:f>IF(A10="","",MAX(0,B10-C10-D10-E10-F10))</x:f>
      </x:c>
      <x:c r="H10" s="42" t="str">
        <x:f>IF(A10="","",IF(B10-C10-D10-E10-F10&lt;0,"OVER",""))</x:f>
      </x:c>
      <x:c r="I10" s="25"/>
    </x:row>
    <x:row r="11" ht="22" customHeight="1">
      <x:c r="A11" s="23"/>
      <x:c r="B11" s="36"/>
      <x:c r="C11" s="36"/>
      <x:c r="D11" s="36"/>
      <x:c r="E11" s="36"/>
      <x:c r="F11" s="36"/>
      <x:c r="G11" s="45" t="str">
        <x:f>IF(A11="","",MAX(0,B11-C11-D11-E11-F11))</x:f>
      </x:c>
      <x:c r="H11" s="42" t="str">
        <x:f>IF(A11="","",IF(B11-C11-D11-E11-F11&lt;0,"OVER",""))</x:f>
      </x:c>
      <x:c r="I11" s="25"/>
    </x:row>
    <x:row r="12" ht="22" customHeight="1">
      <x:c r="A12" s="23"/>
      <x:c r="B12" s="36"/>
      <x:c r="C12" s="36"/>
      <x:c r="D12" s="36"/>
      <x:c r="E12" s="36"/>
      <x:c r="F12" s="36"/>
      <x:c r="G12" s="45" t="str">
        <x:f>IF(A12="","",MAX(0,B12-C12-D12-E12-F12))</x:f>
      </x:c>
      <x:c r="H12" s="42" t="str">
        <x:f>IF(A12="","",IF(B12-C12-D12-E12-F12&lt;0,"OVER",""))</x:f>
      </x:c>
      <x:c r="I12" s="25"/>
    </x:row>
    <x:row r="13" ht="22" customHeight="1">
      <x:c r="A13" s="23"/>
      <x:c r="B13" s="36"/>
      <x:c r="C13" s="36"/>
      <x:c r="D13" s="36"/>
      <x:c r="E13" s="36"/>
      <x:c r="F13" s="36"/>
      <x:c r="G13" s="45" t="str">
        <x:f>IF(A13="","",MAX(0,B13-C13-D13-E13-F13))</x:f>
      </x:c>
      <x:c r="H13" s="42" t="str">
        <x:f>IF(A13="","",IF(B13-C13-D13-E13-F13&lt;0,"OVER",""))</x:f>
      </x:c>
      <x:c r="I13" s="25"/>
    </x:row>
    <x:row r="14" ht="22" customHeight="1">
      <x:c r="A14" s="23"/>
      <x:c r="B14" s="36"/>
      <x:c r="C14" s="36"/>
      <x:c r="D14" s="36"/>
      <x:c r="E14" s="36"/>
      <x:c r="F14" s="36"/>
      <x:c r="G14" s="45" t="str">
        <x:f>IF(A14="","",MAX(0,B14-C14-D14-E14-F14))</x:f>
      </x:c>
      <x:c r="H14" s="42" t="str">
        <x:f>IF(A14="","",IF(B14-C14-D14-E14-F14&lt;0,"OVER",""))</x:f>
      </x:c>
      <x:c r="I14" s="25"/>
    </x:row>
    <x:row r="15" ht="22" customHeight="1">
      <x:c r="A15" s="23"/>
      <x:c r="B15" s="36"/>
      <x:c r="C15" s="36"/>
      <x:c r="D15" s="36"/>
      <x:c r="E15" s="36"/>
      <x:c r="F15" s="36"/>
      <x:c r="G15" s="45" t="str">
        <x:f>IF(A15="","",MAX(0,B15-C15-D15-E15-F15))</x:f>
      </x:c>
      <x:c r="H15" s="42" t="str">
        <x:f>IF(A15="","",IF(B15-C15-D15-E15-F15&lt;0,"OVER",""))</x:f>
      </x:c>
      <x:c r="I15" s="25"/>
    </x:row>
    <x:row r="16" ht="22" customHeight="1">
      <x:c r="A16" s="23"/>
      <x:c r="B16" s="36"/>
      <x:c r="C16" s="36"/>
      <x:c r="D16" s="36"/>
      <x:c r="E16" s="36"/>
      <x:c r="F16" s="36"/>
      <x:c r="G16" s="45" t="str">
        <x:f>IF(A16="","",MAX(0,B16-C16-D16-E16-F16))</x:f>
      </x:c>
      <x:c r="H16" s="42" t="str">
        <x:f>IF(A16="","",IF(B16-C16-D16-E16-F16&lt;0,"OVER",""))</x:f>
      </x:c>
      <x:c r="I16" s="25"/>
    </x:row>
    <x:row r="17" ht="22" customHeight="1">
      <x:c r="A17" s="23"/>
      <x:c r="B17" s="36"/>
      <x:c r="C17" s="36"/>
      <x:c r="D17" s="36"/>
      <x:c r="E17" s="36"/>
      <x:c r="F17" s="36"/>
      <x:c r="G17" s="45" t="str">
        <x:f>IF(A17="","",MAX(0,B17-C17-D17-E17-F17))</x:f>
      </x:c>
      <x:c r="H17" s="42" t="str">
        <x:f>IF(A17="","",IF(B17-C17-D17-E17-F17&lt;0,"OVER",""))</x:f>
      </x:c>
      <x:c r="I17" s="25"/>
    </x:row>
    <x:row r="18" ht="22" customHeight="1">
      <x:c r="A18" s="23"/>
      <x:c r="B18" s="36"/>
      <x:c r="C18" s="36"/>
      <x:c r="D18" s="36"/>
      <x:c r="E18" s="36"/>
      <x:c r="F18" s="36"/>
      <x:c r="G18" s="45" t="str">
        <x:f>IF(A18="","",MAX(0,B18-C18-D18-E18-F18))</x:f>
      </x:c>
      <x:c r="H18" s="42" t="str">
        <x:f>IF(A18="","",IF(B18-C18-D18-E18-F18&lt;0,"OVER",""))</x:f>
      </x:c>
      <x:c r="I18" s="25"/>
    </x:row>
    <x:row r="19" ht="22" customHeight="1">
      <x:c r="A19" s="23"/>
      <x:c r="B19" s="36"/>
      <x:c r="C19" s="36"/>
      <x:c r="D19" s="36"/>
      <x:c r="E19" s="36"/>
      <x:c r="F19" s="36"/>
      <x:c r="G19" s="45" t="str">
        <x:f>IF(A19="","",MAX(0,B19-C19-D19-E19-F19))</x:f>
      </x:c>
      <x:c r="H19" s="42" t="str">
        <x:f>IF(A19="","",IF(B19-C19-D19-E19-F19&lt;0,"OVER",""))</x:f>
      </x:c>
      <x:c r="I19" s="25"/>
    </x:row>
    <x:row r="20" ht="22" customHeight="1">
      <x:c r="A20" s="23"/>
      <x:c r="B20" s="36"/>
      <x:c r="C20" s="36"/>
      <x:c r="D20" s="36"/>
      <x:c r="E20" s="36"/>
      <x:c r="F20" s="36"/>
      <x:c r="G20" s="45" t="str">
        <x:f>IF(A20="","",MAX(0,B20-C20-D20-E20-F20))</x:f>
      </x:c>
      <x:c r="H20" s="42" t="str">
        <x:f>IF(A20="","",IF(B20-C20-D20-E20-F20&lt;0,"OVER",""))</x:f>
      </x:c>
      <x:c r="I20" s="25"/>
    </x:row>
    <x:row r="21" ht="22" customHeight="1">
      <x:c r="A21" s="23"/>
      <x:c r="B21" s="36"/>
      <x:c r="C21" s="36"/>
      <x:c r="D21" s="36"/>
      <x:c r="E21" s="36"/>
      <x:c r="F21" s="36"/>
      <x:c r="G21" s="45" t="str">
        <x:f>IF(A21="","",MAX(0,B21-C21-D21-E21-F21))</x:f>
      </x:c>
      <x:c r="H21" s="42" t="str">
        <x:f>IF(A21="","",IF(B21-C21-D21-E21-F21&lt;0,"OVER",""))</x:f>
      </x:c>
      <x:c r="I21" s="25"/>
    </x:row>
    <x:row r="22" ht="22" customHeight="1">
      <x:c r="A22" s="23"/>
      <x:c r="B22" s="36"/>
      <x:c r="C22" s="36"/>
      <x:c r="D22" s="36"/>
      <x:c r="E22" s="36"/>
      <x:c r="F22" s="36"/>
      <x:c r="G22" s="45" t="str">
        <x:f>IF(A22="","",MAX(0,B22-C22-D22-E22-F22))</x:f>
      </x:c>
      <x:c r="H22" s="42" t="str">
        <x:f>IF(A22="","",IF(B22-C22-D22-E22-F22&lt;0,"OVER",""))</x:f>
      </x:c>
      <x:c r="I22" s="25"/>
    </x:row>
    <x:row r="23" ht="22" customHeight="1">
      <x:c r="A23" s="23"/>
      <x:c r="B23" s="36"/>
      <x:c r="C23" s="36"/>
      <x:c r="D23" s="36"/>
      <x:c r="E23" s="36"/>
      <x:c r="F23" s="36"/>
      <x:c r="G23" s="45" t="str">
        <x:f>IF(A23="","",MAX(0,B23-C23-D23-E23-F23))</x:f>
      </x:c>
      <x:c r="H23" s="42" t="str">
        <x:f>IF(A23="","",IF(B23-C23-D23-E23-F23&lt;0,"OVER",""))</x:f>
      </x:c>
      <x:c r="I23" s="25"/>
    </x:row>
    <x:row r="24" ht="22" customHeight="1">
      <x:c r="A24" s="23"/>
      <x:c r="B24" s="36"/>
      <x:c r="C24" s="36"/>
      <x:c r="D24" s="36"/>
      <x:c r="E24" s="36"/>
      <x:c r="F24" s="36"/>
      <x:c r="G24" s="45" t="str">
        <x:f>IF(A24="","",MAX(0,B24-C24-D24-E24-F24))</x:f>
      </x:c>
      <x:c r="H24" s="42" t="str">
        <x:f>IF(A24="","",IF(B24-C24-D24-E24-F24&lt;0,"OVER",""))</x:f>
      </x:c>
      <x:c r="I24" s="25"/>
    </x:row>
    <x:row r="25" ht="22" customHeight="1">
      <x:c r="A25" s="26"/>
      <x:c r="B25" s="37"/>
      <x:c r="C25" s="37"/>
      <x:c r="D25" s="37"/>
      <x:c r="E25" s="37"/>
      <x:c r="F25" s="37"/>
      <x:c r="G25" s="46" t="str">
        <x:f>IF(A25="","",MAX(0,B25-C25-D25-E25-F25))</x:f>
      </x:c>
      <x:c r="H25" s="43" t="str">
        <x:f>IF(A25="","",IF(B25-C25-D25-E25-F25&lt;0,"OVER",""))</x:f>
      </x:c>
      <x:c r="I25" s="28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</x:cols>
  <x:sheetData>
    <x:row r="1" ht="42" customHeight="1">
      <x:c r="A1" s="11" t="str">
        <x:v>기록 ID</x:v>
      </x:c>
      <x:c r="B1" s="11" t="str">
        <x:v>유형</x:v>
      </x:c>
      <x:c r="C1" s="11" t="str">
        <x:v>책임자</x:v>
      </x:c>
      <x:c r="D1" s="11" t="str">
        <x:v>근거</x:v>
      </x:c>
      <x:c r="E1" s="11" t="str">
        <x:v>개시일</x:v>
      </x:c>
      <x:c r="F1" s="11" t="str">
        <x:v>해결 내용</x:v>
      </x:c>
      <x:c r="G1" s="11" t="str">
        <x:v>종료일</x:v>
      </x:c>
    </x:row>
    <x:row r="2" ht="22" customHeight="1">
      <x:c r="A2" s="20"/>
      <x:c r="B2" s="21"/>
      <x:c r="C2" s="21"/>
      <x:c r="D2" s="21"/>
      <x:c r="E2" s="32"/>
      <x:c r="F2" s="21"/>
      <x:c r="G2" s="38"/>
    </x:row>
    <x:row r="3" ht="22" customHeight="1">
      <x:c r="A3" s="23"/>
      <x:c r="B3" s="24"/>
      <x:c r="C3" s="24"/>
      <x:c r="D3" s="24"/>
      <x:c r="E3" s="33"/>
      <x:c r="F3" s="24"/>
      <x:c r="G3" s="39"/>
    </x:row>
    <x:row r="4" ht="22" customHeight="1">
      <x:c r="A4" s="23"/>
      <x:c r="B4" s="24"/>
      <x:c r="C4" s="24"/>
      <x:c r="D4" s="24"/>
      <x:c r="E4" s="33"/>
      <x:c r="F4" s="24"/>
      <x:c r="G4" s="39"/>
    </x:row>
    <x:row r="5" ht="22" customHeight="1">
      <x:c r="A5" s="23"/>
      <x:c r="B5" s="24"/>
      <x:c r="C5" s="24"/>
      <x:c r="D5" s="24"/>
      <x:c r="E5" s="33"/>
      <x:c r="F5" s="24"/>
      <x:c r="G5" s="39"/>
    </x:row>
    <x:row r="6" ht="22" customHeight="1">
      <x:c r="A6" s="23"/>
      <x:c r="B6" s="24"/>
      <x:c r="C6" s="24"/>
      <x:c r="D6" s="24"/>
      <x:c r="E6" s="33"/>
      <x:c r="F6" s="24"/>
      <x:c r="G6" s="39"/>
    </x:row>
    <x:row r="7" ht="22" customHeight="1">
      <x:c r="A7" s="23"/>
      <x:c r="B7" s="24"/>
      <x:c r="C7" s="24"/>
      <x:c r="D7" s="24"/>
      <x:c r="E7" s="33"/>
      <x:c r="F7" s="24"/>
      <x:c r="G7" s="39"/>
    </x:row>
    <x:row r="8" ht="22" customHeight="1">
      <x:c r="A8" s="23"/>
      <x:c r="B8" s="24"/>
      <x:c r="C8" s="24"/>
      <x:c r="D8" s="24"/>
      <x:c r="E8" s="33"/>
      <x:c r="F8" s="24"/>
      <x:c r="G8" s="39"/>
    </x:row>
    <x:row r="9" ht="22" customHeight="1">
      <x:c r="A9" s="23"/>
      <x:c r="B9" s="24"/>
      <x:c r="C9" s="24"/>
      <x:c r="D9" s="24"/>
      <x:c r="E9" s="33"/>
      <x:c r="F9" s="24"/>
      <x:c r="G9" s="39"/>
    </x:row>
    <x:row r="10" ht="22" customHeight="1">
      <x:c r="A10" s="23"/>
      <x:c r="B10" s="24"/>
      <x:c r="C10" s="24"/>
      <x:c r="D10" s="24"/>
      <x:c r="E10" s="33"/>
      <x:c r="F10" s="24"/>
      <x:c r="G10" s="39"/>
    </x:row>
    <x:row r="11" ht="22" customHeight="1">
      <x:c r="A11" s="23"/>
      <x:c r="B11" s="24"/>
      <x:c r="C11" s="24"/>
      <x:c r="D11" s="24"/>
      <x:c r="E11" s="33"/>
      <x:c r="F11" s="24"/>
      <x:c r="G11" s="39"/>
    </x:row>
    <x:row r="12" ht="22" customHeight="1">
      <x:c r="A12" s="23"/>
      <x:c r="B12" s="24"/>
      <x:c r="C12" s="24"/>
      <x:c r="D12" s="24"/>
      <x:c r="E12" s="33"/>
      <x:c r="F12" s="24"/>
      <x:c r="G12" s="39"/>
    </x:row>
    <x:row r="13" ht="22" customHeight="1">
      <x:c r="A13" s="23"/>
      <x:c r="B13" s="24"/>
      <x:c r="C13" s="24"/>
      <x:c r="D13" s="24"/>
      <x:c r="E13" s="33"/>
      <x:c r="F13" s="24"/>
      <x:c r="G13" s="39"/>
    </x:row>
    <x:row r="14" ht="22" customHeight="1">
      <x:c r="A14" s="23"/>
      <x:c r="B14" s="24"/>
      <x:c r="C14" s="24"/>
      <x:c r="D14" s="24"/>
      <x:c r="E14" s="33"/>
      <x:c r="F14" s="24"/>
      <x:c r="G14" s="39"/>
    </x:row>
    <x:row r="15" ht="22" customHeight="1">
      <x:c r="A15" s="23"/>
      <x:c r="B15" s="24"/>
      <x:c r="C15" s="24"/>
      <x:c r="D15" s="24"/>
      <x:c r="E15" s="33"/>
      <x:c r="F15" s="24"/>
      <x:c r="G15" s="39"/>
    </x:row>
    <x:row r="16" ht="22" customHeight="1">
      <x:c r="A16" s="23"/>
      <x:c r="B16" s="24"/>
      <x:c r="C16" s="24"/>
      <x:c r="D16" s="24"/>
      <x:c r="E16" s="33"/>
      <x:c r="F16" s="24"/>
      <x:c r="G16" s="39"/>
    </x:row>
    <x:row r="17" ht="22" customHeight="1">
      <x:c r="A17" s="23"/>
      <x:c r="B17" s="24"/>
      <x:c r="C17" s="24"/>
      <x:c r="D17" s="24"/>
      <x:c r="E17" s="33"/>
      <x:c r="F17" s="24"/>
      <x:c r="G17" s="39"/>
    </x:row>
    <x:row r="18" ht="22" customHeight="1">
      <x:c r="A18" s="23"/>
      <x:c r="B18" s="24"/>
      <x:c r="C18" s="24"/>
      <x:c r="D18" s="24"/>
      <x:c r="E18" s="33"/>
      <x:c r="F18" s="24"/>
      <x:c r="G18" s="39"/>
    </x:row>
    <x:row r="19" ht="22" customHeight="1">
      <x:c r="A19" s="23"/>
      <x:c r="B19" s="24"/>
      <x:c r="C19" s="24"/>
      <x:c r="D19" s="24"/>
      <x:c r="E19" s="33"/>
      <x:c r="F19" s="24"/>
      <x:c r="G19" s="39"/>
    </x:row>
    <x:row r="20" ht="22" customHeight="1">
      <x:c r="A20" s="23"/>
      <x:c r="B20" s="24"/>
      <x:c r="C20" s="24"/>
      <x:c r="D20" s="24"/>
      <x:c r="E20" s="33"/>
      <x:c r="F20" s="24"/>
      <x:c r="G20" s="39"/>
    </x:row>
    <x:row r="21" ht="22" customHeight="1">
      <x:c r="A21" s="23"/>
      <x:c r="B21" s="24"/>
      <x:c r="C21" s="24"/>
      <x:c r="D21" s="24"/>
      <x:c r="E21" s="33"/>
      <x:c r="F21" s="24"/>
      <x:c r="G21" s="39"/>
    </x:row>
    <x:row r="22" ht="22" customHeight="1">
      <x:c r="A22" s="23"/>
      <x:c r="B22" s="24"/>
      <x:c r="C22" s="24"/>
      <x:c r="D22" s="24"/>
      <x:c r="E22" s="33"/>
      <x:c r="F22" s="24"/>
      <x:c r="G22" s="39"/>
    </x:row>
    <x:row r="23" ht="22" customHeight="1">
      <x:c r="A23" s="23"/>
      <x:c r="B23" s="24"/>
      <x:c r="C23" s="24"/>
      <x:c r="D23" s="24"/>
      <x:c r="E23" s="33"/>
      <x:c r="F23" s="24"/>
      <x:c r="G23" s="39"/>
    </x:row>
    <x:row r="24" ht="22" customHeight="1">
      <x:c r="A24" s="23"/>
      <x:c r="B24" s="24"/>
      <x:c r="C24" s="24"/>
      <x:c r="D24" s="24"/>
      <x:c r="E24" s="33"/>
      <x:c r="F24" s="24"/>
      <x:c r="G24" s="39"/>
    </x:row>
    <x:row r="25" ht="22" customHeight="1">
      <x:c r="A25" s="26"/>
      <x:c r="B25" s="27"/>
      <x:c r="C25" s="27"/>
      <x:c r="D25" s="27"/>
      <x:c r="E25" s="34"/>
      <x:c r="F25" s="27"/>
      <x:c r="G25" s="40"/>
    </x:row>
    <x:row r="26">
      <x:c r="A26" s="1"/>
      <x:c r="B26" s="1"/>
      <x:c r="C26" s="1"/>
      <x:c r="D26" s="1"/>
      <x:c r="E26" s="1"/>
      <x:c r="F26" s="1"/>
      <x:c r="G26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10" hidden="0" customWidth="1"/>
  </x:cols>
  <x:sheetData>
    <x:row r="1" ht="42" customHeight="1">
      <x:c r="A1" s="11" t="str">
        <x:v>규칙</x:v>
      </x:c>
      <x:c r="B1" s="11" t="str">
        <x:v>정의·출처·주의사항</x:v>
      </x:c>
    </x:row>
    <x:row r="2" ht="52" customHeight="1">
      <x:c r="A2" s="20" t="str">
        <x:v>재안내 판정</x:v>
      </x:c>
      <x:c r="B2" s="22" t="str">
        <x:v>예정일이 기준일 이전 또는 당일, 기한이 기준일 이후 또는 당일, 허용 Y이며 거부·수령·발송이 Y가 아닐 때만 DUE. 실제 발송은 별도 승인.</x:v>
      </x:c>
    </x:row>
    <x:row r="3" ht="52" customHeight="1">
      <x:c r="A3" s="23" t="str">
        <x:v>만료</x:v>
      </x:c>
      <x:c r="B3" s="25" t="str">
        <x:v>기한이 지났고 미수령이면 EXPIRED. 환불, 크레딧 또는 회계 처리 확정은 아닙니다.</x:v>
      </x:c>
    </x:row>
    <x:row r="4" ht="52" customHeight="1">
      <x:c r="A4" s="23" t="str">
        <x:v>자금</x:v>
      </x:c>
      <x:c r="B4" s="25" t="str">
        <x:v>사용 가능 잔액 = 입금액 − 미결 예약 − 수령액 − 확인된 환불 − 확인된 크레딧. 음수는 초과로 표시하며 구분 간 중복 계산 금지.</x:v>
      </x:c>
    </x:row>
    <x:row r="5" ht="52" customHeight="1">
      <x:c r="A5" s="23" t="str">
        <x:v>거부</x:v>
      </x:c>
      <x:c r="B5" s="25" t="str">
        <x:v>Y는 재안내 중지 신호. 적법한 채널과 보유 기간은 캠페인·개인정보 책임자가 판단.</x:v>
      </x:c>
    </x:row>
    <x:row r="6" ht="52" customHeight="1">
      <x:c r="A6" s="23" t="str">
        <x:v>출처와 판</x:v>
      </x:c>
      <x:c r="B6" s="25" t="str">
        <x:v>미국 FTC, 대만 법무부, 일본 개인정보보호위원회, 한국 개인정보 보호법, Giftpack 공개 요금 FAQ. 2026-10-16 확인, 1.0판.</x:v>
      </x:c>
    </x:row>
    <x:row r="7" ht="52" customHeight="1">
      <x:c r="A7" s="23" t="str">
        <x:v>데이터 제한</x:v>
      </x:c>
      <x:c r="B7" s="25" t="str">
        <x:v>내부 ID와 가명 처리된 키만 사용. 연락처와 자동 발송 기능 없음.</x:v>
      </x:c>
    </x:row>
    <x:row r="8" ht="22" customHeight="1">
      <x:c r="A8" s="23"/>
      <x:c r="B8" s="25"/>
    </x:row>
    <x:row r="9" ht="22" customHeight="1">
      <x:c r="A9" s="23"/>
      <x:c r="B9" s="25"/>
    </x:row>
    <x:row r="10" ht="22" customHeight="1">
      <x:c r="A10" s="23"/>
      <x:c r="B10" s="25"/>
    </x:row>
    <x:row r="11" ht="22" customHeight="1">
      <x:c r="A11" s="23"/>
      <x:c r="B11" s="25"/>
    </x:row>
    <x:row r="12" ht="22" customHeight="1">
      <x:c r="A12" s="23"/>
      <x:c r="B12" s="25"/>
    </x:row>
    <x:row r="13" ht="22" customHeight="1">
      <x:c r="A13" s="23"/>
      <x:c r="B13" s="25"/>
    </x:row>
    <x:row r="14" ht="22" customHeight="1">
      <x:c r="A14" s="23"/>
      <x:c r="B14" s="25"/>
    </x:row>
    <x:row r="15" ht="22" customHeight="1">
      <x:c r="A15" s="23"/>
      <x:c r="B15" s="25"/>
    </x:row>
    <x:row r="16" ht="22" customHeight="1">
      <x:c r="A16" s="23"/>
      <x:c r="B16" s="25"/>
    </x:row>
    <x:row r="17" ht="22" customHeight="1">
      <x:c r="A17" s="23"/>
      <x:c r="B17" s="25"/>
    </x:row>
    <x:row r="18" ht="22" customHeight="1">
      <x:c r="A18" s="23"/>
      <x:c r="B18" s="25"/>
    </x:row>
    <x:row r="19" ht="22" customHeight="1">
      <x:c r="A19" s="23"/>
      <x:c r="B19" s="25"/>
    </x:row>
    <x:row r="20" ht="22" customHeight="1">
      <x:c r="A20" s="23"/>
      <x:c r="B20" s="25"/>
    </x:row>
    <x:row r="21" ht="22" customHeight="1">
      <x:c r="A21" s="23"/>
      <x:c r="B21" s="25"/>
    </x:row>
    <x:row r="22" ht="22" customHeight="1">
      <x:c r="A22" s="23"/>
      <x:c r="B22" s="25"/>
    </x:row>
    <x:row r="23" ht="22" customHeight="1">
      <x:c r="A23" s="23"/>
      <x:c r="B23" s="25"/>
    </x:row>
    <x:row r="24" ht="22" customHeight="1">
      <x:c r="A24" s="23"/>
      <x:c r="B24" s="25"/>
    </x:row>
    <x:row r="25" ht="22" customHeight="1">
      <x:c r="A25" s="26"/>
      <x:c r="B25" s="28"/>
    </x:row>
    <x:row r="26">
      <x:c r="A26" s="1"/>
      <x:c r="B26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75" hidden="0" customWidth="1"/>
  </x:cols>
  <x:sheetData>
    <x:row r="1" ht="42" customHeight="1">
      <x:c r="A1" s="11" t="str">
        <x:v>점검 항목</x:v>
      </x:c>
      <x:c r="B1" s="11" t="str">
        <x:v>결과</x:v>
      </x:c>
      <x:c r="C1" s="11" t="str">
        <x:v>담당자 조치</x:v>
      </x:c>
    </x:row>
    <x:row r="2" ht="42" customHeight="1">
      <x:c r="A2" s="20" t="str">
        <x:v>초대 ID 중복</x:v>
      </x:c>
      <x:c r="B2" s="21" t="n">
        <x:f>COUNTIF(초대기록!$I$2:$I$25,"DUPLICATE")</x:f>
        <x:v>0</x:v>
      </x:c>
      <x:c r="C2" s="22" t="str">
        <x:v>「초대기록」의 중복 표시가 0이 아니면 조사.</x:v>
      </x:c>
    </x:row>
    <x:row r="3" ht="42" customHeight="1">
      <x:c r="A3" s="23" t="str">
        <x:v>정책 입력 누락</x:v>
      </x:c>
      <x:c r="B3" s="24"/>
      <x:c r="C3" s="25" t="str">
        <x:v>책임자, 계약 근거, 기준일을 입력.</x:v>
      </x:c>
    </x:row>
    <x:row r="4" ht="42" customHeight="1">
      <x:c r="A4" s="23" t="str">
        <x:v>자금 초과</x:v>
      </x:c>
      <x:c r="B4" s="24" t="n">
        <x:f>COUNTIF(자금대사!$H$2:$H$25,"OVER")</x:f>
        <x:v>0</x:v>
      </x:c>
      <x:c r="C4" s="25" t="str">
        <x:v>「자금대사」의 초과 표시 확인.</x:v>
      </x:c>
    </x:row>
    <x:row r="5" ht="42" customHeight="1">
      <x:c r="A5" s="23" t="str">
        <x:v>사람의 승인</x:v>
      </x:c>
      <x:c r="B5" s="24"/>
      <x:c r="C5" s="25" t="str">
        <x:v>실제 사용 전 개인정보·연락·재무 담당자 승인 필요.</x:v>
      </x:c>
    </x:row>
    <x:row r="6" ht="22" customHeight="1">
      <x:c r="A6" s="23"/>
      <x:c r="B6" s="24"/>
      <x:c r="C6" s="25"/>
    </x:row>
    <x:row r="7" ht="22" customHeight="1">
      <x:c r="A7" s="23"/>
      <x:c r="B7" s="24"/>
      <x:c r="C7" s="25"/>
    </x:row>
    <x:row r="8" ht="22" customHeight="1">
      <x:c r="A8" s="23"/>
      <x:c r="B8" s="24"/>
      <x:c r="C8" s="25"/>
    </x:row>
    <x:row r="9" ht="22" customHeight="1">
      <x:c r="A9" s="23"/>
      <x:c r="B9" s="24"/>
      <x:c r="C9" s="25"/>
    </x:row>
    <x:row r="10" ht="22" customHeight="1">
      <x:c r="A10" s="23"/>
      <x:c r="B10" s="24"/>
      <x:c r="C10" s="25"/>
    </x:row>
    <x:row r="11" ht="22" customHeight="1">
      <x:c r="A11" s="23"/>
      <x:c r="B11" s="24"/>
      <x:c r="C11" s="25"/>
    </x:row>
    <x:row r="12" ht="22" customHeight="1">
      <x:c r="A12" s="23"/>
      <x:c r="B12" s="24"/>
      <x:c r="C12" s="25"/>
    </x:row>
    <x:row r="13" ht="22" customHeight="1">
      <x:c r="A13" s="23"/>
      <x:c r="B13" s="24"/>
      <x:c r="C13" s="25"/>
    </x:row>
    <x:row r="14" ht="22" customHeight="1">
      <x:c r="A14" s="23"/>
      <x:c r="B14" s="24"/>
      <x:c r="C14" s="25"/>
    </x:row>
    <x:row r="15" ht="22" customHeight="1">
      <x:c r="A15" s="23"/>
      <x:c r="B15" s="24"/>
      <x:c r="C15" s="25"/>
    </x:row>
    <x:row r="16" ht="22" customHeight="1">
      <x:c r="A16" s="23"/>
      <x:c r="B16" s="24"/>
      <x:c r="C16" s="25"/>
    </x:row>
    <x:row r="17" ht="22" customHeight="1">
      <x:c r="A17" s="23"/>
      <x:c r="B17" s="24"/>
      <x:c r="C17" s="25"/>
    </x:row>
    <x:row r="18" ht="22" customHeight="1">
      <x:c r="A18" s="23"/>
      <x:c r="B18" s="24"/>
      <x:c r="C18" s="25"/>
    </x:row>
    <x:row r="19" ht="22" customHeight="1">
      <x:c r="A19" s="23"/>
      <x:c r="B19" s="24"/>
      <x:c r="C19" s="25"/>
    </x:row>
    <x:row r="20" ht="22" customHeight="1">
      <x:c r="A20" s="23"/>
      <x:c r="B20" s="24"/>
      <x:c r="C20" s="25"/>
    </x:row>
    <x:row r="21" ht="22" customHeight="1">
      <x:c r="A21" s="23"/>
      <x:c r="B21" s="24"/>
      <x:c r="C21" s="25"/>
    </x:row>
    <x:row r="22" ht="22" customHeight="1">
      <x:c r="A22" s="23"/>
      <x:c r="B22" s="24"/>
      <x:c r="C22" s="25"/>
    </x:row>
    <x:row r="23" ht="22" customHeight="1">
      <x:c r="A23" s="23"/>
      <x:c r="B23" s="24"/>
      <x:c r="C23" s="25"/>
    </x:row>
    <x:row r="24" ht="22" customHeight="1">
      <x:c r="A24" s="23"/>
      <x:c r="B24" s="24"/>
      <x:c r="C24" s="25"/>
    </x:row>
    <x:row r="25" ht="22" customHeight="1">
      <x:c r="A25" s="26"/>
      <x:c r="B25" s="27"/>
      <x:c r="C25" s="28"/>
    </x:row>
    <x:row r="26">
      <x:c r="A26" s="1"/>
      <x:c r="B26" s="1"/>
      <x:c r="C26" s="1"/>
    </x:row>
  </x:sheetData>
  <x:pageMargins left="0.7" right="0.7" top="0.75" bottom="0.75" header="0.3" footer="0.3"/>
</x:worksheet>
</file>