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68ae27d01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ec7449d7317746f8"/>
    <x:sheet xmlns:r="http://schemas.openxmlformats.org/officeDocument/2006/relationships" name="증빙 대장" sheetId="2" r:id="Rde6cceab20da40c8"/>
    <x:sheet xmlns:r="http://schemas.openxmlformats.org/officeDocument/2006/relationships" name="생산능력과 품질" sheetId="3" r:id="R7a519e6d9287455d"/>
    <x:sheet xmlns:r="http://schemas.openxmlformats.org/officeDocument/2006/relationships" name="정보와 보안" sheetId="4" r:id="R6cde2328d8524d1b"/>
    <x:sheet xmlns:r="http://schemas.openxmlformats.org/officeDocument/2006/relationships" name="평가표" sheetId="5" r:id="Rebe5dcf4d4fa481f"/>
    <x:sheet xmlns:r="http://schemas.openxmlformats.org/officeDocument/2006/relationships" name="조건" sheetId="6" r:id="R392b96ecdad24c3a"/>
    <x:sheet xmlns:r="http://schemas.openxmlformats.org/officeDocument/2006/relationships" name="검증" sheetId="7" r:id="R52696915bd7c4700"/>
    <x:sheet xmlns:r="http://schemas.openxmlformats.org/officeDocument/2006/relationships" name="방법" sheetId="8" r:id="Rffcc4280e8a04b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b/>
      <x:sz val="14"/>
      <x:color rgb="FF183650"/>
      <x:name val="Arial"/>
    </x:font>
    <x:font>
      <x:i/>
      <x:sz val="10"/>
      <x:color rgb="FF607080"/>
      <x:name val="Arial"/>
    </x:font>
    <x:font>
      <x:sz val="10"/>
      <x:color rgb="FF21364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650"/>
      </x:patternFill>
    </x:fill>
    <x:fill>
      <x:patternFill patternType="solid">
        <x:fgColor rgb="FFFFF6D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759CB0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6e80a42004cb2" /><Relationship Type="http://schemas.openxmlformats.org/officeDocument/2006/relationships/theme" Target="/xl/theme/theme1.xml" Id="R6a82b31cd7a64532" /><Relationship Type="http://schemas.openxmlformats.org/officeDocument/2006/relationships/sharedStrings" Target="/xl/sharedStrings.xml" Id="R7f2a3f63a0344d39" /><Relationship Type="http://schemas.openxmlformats.org/officeDocument/2006/relationships/worksheet" Target="/xl/worksheets/sheet1.xml" Id="Rec7449d7317746f8" /><Relationship Type="http://schemas.openxmlformats.org/officeDocument/2006/relationships/worksheet" Target="/xl/worksheets/sheet2.xml" Id="Rde6cceab20da40c8" /><Relationship Type="http://schemas.openxmlformats.org/officeDocument/2006/relationships/worksheet" Target="/xl/worksheets/sheet3.xml" Id="R7a519e6d9287455d" /><Relationship Type="http://schemas.openxmlformats.org/officeDocument/2006/relationships/worksheet" Target="/xl/worksheets/sheet4.xml" Id="R6cde2328d8524d1b" /><Relationship Type="http://schemas.openxmlformats.org/officeDocument/2006/relationships/worksheet" Target="/xl/worksheets/sheet5.xml" Id="Rebe5dcf4d4fa481f" /><Relationship Type="http://schemas.openxmlformats.org/officeDocument/2006/relationships/worksheet" Target="/xl/worksheets/sheet6.xml" Id="R392b96ecdad24c3a" /><Relationship Type="http://schemas.openxmlformats.org/officeDocument/2006/relationships/worksheet" Target="/xl/worksheets/sheet7.xml" Id="R52696915bd7c4700" /><Relationship Type="http://schemas.openxmlformats.org/officeDocument/2006/relationships/worksheet" Target="/xl/worksheets/sheet8.xml" Id="Rffcc4280e8a04b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8" hidden="0" customWidth="1"/>
    <x:col min="2" max="2" width="40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선물 공급업체 도입 실사 통합 문서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3" t="str">
        <x:v>버전 2.0 · 2026-10-27 · 편집 가능한 양식. 실제 공급업체 평가는 아직 없음</x:v>
      </x:c>
    </x:row>
    <x:row r="6">
      <x:c r="A6" s="5" t="str">
        <x:v>1. 증빙 대장에 공급업체와 사업 범위를 입력한 뒤 평가한다.</x:v>
      </x:c>
    </x:row>
    <x:row r="7">
      <x:c r="A7" s="5" t="str">
        <x:v>2. 실제 문서를 연결하고 범위와 유효기간을 검토한 후에만 ‘확인 완료’로 바꾼다.</x:v>
      </x:c>
    </x:row>
    <x:row r="8">
      <x:c r="A8" s="5" t="str">
        <x:v>3. 증빙이 확인된 항목만 0~5점으로 평가한다. 가중치와 기준점은 수정할 수 있다.</x:v>
      </x:c>
    </x:row>
    <x:row r="9">
      <x:c r="A9" s="5" t="str">
        <x:v>4. 필수 증빙과 가중 점수는 별도로 판단한다. 문서가 공급업체를 자동 승인하지 않는다.</x:v>
      </x:c>
    </x:row>
    <x:row r="10">
      <x:c r="A10" s="5" t="str">
        <x:v>5. 시험 운영 전에 조건과 결정 권한을 가진 담당자를 기록한다.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5" hidden="0" customWidth="1"/>
    <x:col min="3" max="3" width="17" hidden="0" customWidth="1"/>
    <x:col min="4" max="4" width="36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36" hidden="0" customWidth="1"/>
  </x:cols>
  <x:sheetData>
    <x:row r="2">
      <x:c r="A2" s="1" t="str">
        <x:v>증빙 대장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번호</x:v>
      </x:c>
      <x:c r="B4" s="8" t="str">
        <x:v>필요한 증빙</x:v>
      </x:c>
      <x:c r="C4" s="8" t="str">
        <x:v>담당자</x:v>
      </x:c>
      <x:c r="D4" s="8" t="str">
        <x:v>문서 연결</x:v>
      </x:c>
      <x:c r="E4" s="8" t="str">
        <x:v>문서 날짜</x:v>
      </x:c>
      <x:c r="F4" s="8" t="str">
        <x:v>만료일</x:v>
      </x:c>
      <x:c r="G4" s="8" t="str">
        <x:v>적용 시장</x:v>
      </x:c>
      <x:c r="H4" s="8" t="str">
        <x:v>상태</x:v>
      </x:c>
      <x:c r="I4" s="8" t="str">
        <x:v>검토자</x:v>
      </x:c>
      <x:c r="J4" s="8" t="str">
        <x:v>비고</x:v>
      </x:c>
    </x:row>
    <x:row r="5">
      <x:c r="A5" s="5" t="str">
        <x:v>C1</x:v>
      </x:c>
      <x:c r="B5" s="5" t="str">
        <x:v>문서로 확인한 생산능력과 제작 소요 기간</x:v>
      </x:c>
      <x:c r="C5" s="9" t="str"/>
      <x:c r="D5" s="9" t="str"/>
      <x:c r="E5" s="9" t="str"/>
      <x:c r="F5" s="9" t="str"/>
      <x:c r="G5" s="9" t="str"/>
      <x:c r="H5" s="9" t="str">
        <x:v>미제출</x:v>
      </x:c>
      <x:c r="I5" s="9" t="str"/>
      <x:c r="J5" s="9" t="str"/>
    </x:row>
    <x:row r="6">
      <x:c r="A6" s="5" t="str">
        <x:v>C2</x:v>
      </x:c>
      <x:c r="B6" s="5" t="str">
        <x:v>견본 검사와 불량 시정</x:v>
      </x:c>
      <x:c r="C6" s="9" t="str"/>
      <x:c r="D6" s="9" t="str"/>
      <x:c r="E6" s="9" t="str"/>
      <x:c r="F6" s="9" t="str"/>
      <x:c r="G6" s="9" t="str"/>
      <x:c r="H6" s="9" t="str">
        <x:v>미제출</x:v>
      </x:c>
      <x:c r="I6" s="9" t="str"/>
      <x:c r="J6" s="9" t="str"/>
    </x:row>
    <x:row r="7">
      <x:c r="A7" s="5" t="str">
        <x:v>C3</x:v>
      </x:c>
      <x:c r="B7" s="5" t="str">
        <x:v>재고와 생산 묶음의 추적</x:v>
      </x:c>
      <x:c r="C7" s="9" t="str"/>
      <x:c r="D7" s="9" t="str"/>
      <x:c r="E7" s="9" t="str"/>
      <x:c r="F7" s="9" t="str"/>
      <x:c r="G7" s="9" t="str"/>
      <x:c r="H7" s="9" t="str">
        <x:v>미제출</x:v>
      </x:c>
      <x:c r="I7" s="9" t="str"/>
      <x:c r="J7" s="9" t="str"/>
    </x:row>
    <x:row r="8">
      <x:c r="A8" s="5" t="str">
        <x:v>C4</x:v>
      </x:c>
      <x:c r="B8" s="5" t="str">
        <x:v>대체품과 품절 시 승인 절차</x:v>
      </x:c>
      <x:c r="C8" s="9" t="str"/>
      <x:c r="D8" s="9" t="str"/>
      <x:c r="E8" s="9" t="str"/>
      <x:c r="F8" s="9" t="str"/>
      <x:c r="G8" s="9" t="str"/>
      <x:c r="H8" s="9" t="str">
        <x:v>미제출</x:v>
      </x:c>
      <x:c r="I8" s="9" t="str"/>
      <x:c r="J8" s="9" t="str"/>
    </x:row>
    <x:row r="9">
      <x:c r="A9" s="5" t="str">
        <x:v>C5</x:v>
      </x:c>
      <x:c r="B9" s="5" t="str">
        <x:v>배송 경로와 반송 복구</x:v>
      </x:c>
      <x:c r="C9" s="9" t="str"/>
      <x:c r="D9" s="9" t="str"/>
      <x:c r="E9" s="9" t="str"/>
      <x:c r="F9" s="9" t="str"/>
      <x:c r="G9" s="9" t="str"/>
      <x:c r="H9" s="9" t="str">
        <x:v>미제출</x:v>
      </x:c>
      <x:c r="I9" s="9" t="str"/>
      <x:c r="J9" s="9" t="str"/>
    </x:row>
    <x:row r="10">
      <x:c r="A10" s="5" t="str">
        <x:v>C6</x:v>
      </x:c>
      <x:c r="B10" s="5" t="str">
        <x:v>재무와 보험의 지속 가능성</x:v>
      </x:c>
      <x:c r="C10" s="9" t="str"/>
      <x:c r="D10" s="9" t="str"/>
      <x:c r="E10" s="9" t="str"/>
      <x:c r="F10" s="9" t="str"/>
      <x:c r="G10" s="9" t="str"/>
      <x:c r="H10" s="9" t="str">
        <x:v>미제출</x:v>
      </x:c>
      <x:c r="I10" s="9" t="str"/>
      <x:c r="J10" s="9" t="str"/>
    </x:row>
    <x:row r="11">
      <x:c r="A11" s="5" t="str">
        <x:v>D1</x:v>
      </x:c>
      <x:c r="B11" s="5" t="str">
        <x:v>수령인 정보 최소화</x:v>
      </x:c>
      <x:c r="C11" s="9" t="str"/>
      <x:c r="D11" s="9" t="str"/>
      <x:c r="E11" s="9" t="str"/>
      <x:c r="F11" s="9" t="str"/>
      <x:c r="G11" s="9" t="str"/>
      <x:c r="H11" s="9" t="str">
        <x:v>미제출</x:v>
      </x:c>
      <x:c r="I11" s="9" t="str"/>
      <x:c r="J11" s="9" t="str"/>
    </x:row>
    <x:row r="12">
      <x:c r="A12" s="5" t="str">
        <x:v>D2</x:v>
      </x:c>
      <x:c r="B12" s="5" t="str">
        <x:v>접근·보관·삭제</x:v>
      </x:c>
      <x:c r="C12" s="9" t="str"/>
      <x:c r="D12" s="9" t="str"/>
      <x:c r="E12" s="9" t="str"/>
      <x:c r="F12" s="9" t="str"/>
      <x:c r="G12" s="9" t="str"/>
      <x:c r="H12" s="9" t="str">
        <x:v>미제출</x:v>
      </x:c>
      <x:c r="I12" s="9" t="str"/>
      <x:c r="J12" s="9" t="str"/>
    </x:row>
    <x:row r="13">
      <x:c r="A13" s="5" t="str">
        <x:v>D3</x:v>
      </x:c>
      <x:c r="B13" s="5" t="str">
        <x:v>사고와 재위탁업체 대응</x:v>
      </x:c>
      <x:c r="C13" s="9" t="str"/>
      <x:c r="D13" s="9" t="str"/>
      <x:c r="E13" s="9" t="str"/>
      <x:c r="F13" s="9" t="str"/>
      <x:c r="G13" s="9" t="str"/>
      <x:c r="H13" s="9" t="str">
        <x:v>미제출</x:v>
      </x:c>
      <x:c r="I13" s="9" t="str"/>
      <x:c r="J13" s="9" t="str"/>
    </x:row>
    <x:row r="14">
      <x:c r="A14" s="5" t="str">
        <x:v>D4</x:v>
      </x:c>
      <x:c r="B14" s="5" t="str">
        <x:v>보안 통제 증빙</x:v>
      </x:c>
      <x:c r="C14" s="9" t="str"/>
      <x:c r="D14" s="9" t="str"/>
      <x:c r="E14" s="9" t="str"/>
      <x:c r="F14" s="9" t="str"/>
      <x:c r="G14" s="9" t="str"/>
      <x:c r="H14" s="9" t="str">
        <x:v>미제출</x:v>
      </x:c>
      <x:c r="I14" s="9" t="str"/>
      <x:c r="J14" s="9" t="str"/>
    </x:row>
    <x:row r="15">
      <x:c r="A15" s="5" t="str">
        <x:v>M1</x:v>
      </x:c>
      <x:c r="B15" s="5" t="str">
        <x:v>법인 정보와 서비스 범위</x:v>
      </x:c>
      <x:c r="C15" s="9" t="str"/>
      <x:c r="D15" s="9" t="str"/>
      <x:c r="E15" s="9" t="str"/>
      <x:c r="F15" s="9" t="str"/>
      <x:c r="G15" s="9" t="str"/>
      <x:c r="H15" s="9" t="str">
        <x:v>미제출</x:v>
      </x:c>
      <x:c r="I15" s="9" t="str"/>
      <x:c r="J15" s="9" t="str"/>
    </x:row>
    <x:row r="16">
      <x:c r="A16" s="5" t="str">
        <x:v>M2</x:v>
      </x:c>
      <x:c r="B16" s="5" t="str">
        <x:v>이 사업의 승인된 실물 견본</x:v>
      </x:c>
      <x:c r="C16" s="9" t="str"/>
      <x:c r="D16" s="9" t="str"/>
      <x:c r="E16" s="9" t="str"/>
      <x:c r="F16" s="9" t="str"/>
      <x:c r="G16" s="9" t="str"/>
      <x:c r="H16" s="9" t="str">
        <x:v>미제출</x:v>
      </x:c>
      <x:c r="I16" s="9" t="str"/>
      <x:c r="J16" s="9" t="str"/>
    </x:row>
    <x:row r="17">
      <x:c r="A17" s="5" t="str">
        <x:v>M3</x:v>
      </x:c>
      <x:c r="B17" s="5" t="str">
        <x:v>수령인 정보를 처리할 때 서명된 데이터 조항</x:v>
      </x:c>
      <x:c r="C17" s="9" t="str"/>
      <x:c r="D17" s="9" t="str"/>
      <x:c r="E17" s="9" t="str"/>
      <x:c r="F17" s="9" t="str"/>
      <x:c r="G17" s="9" t="str"/>
      <x:c r="H17" s="9" t="str">
        <x:v>미제출</x:v>
      </x:c>
      <x:c r="I17" s="9" t="str"/>
      <x:c r="J17" s="9" t="str"/>
    </x:row>
    <x:row r="18">
      <x:c r="A18" s="5" t="str">
        <x:v>M4</x:v>
      </x:c>
      <x:c r="B18" s="5" t="str">
        <x:v>보험 또는 승인된 비상 대응 책임자</x:v>
      </x:c>
      <x:c r="C18" s="9" t="str"/>
      <x:c r="D18" s="9" t="str"/>
      <x:c r="E18" s="9" t="str"/>
      <x:c r="F18" s="9" t="str"/>
      <x:c r="G18" s="9" t="str"/>
      <x:c r="H18" s="9" t="str">
        <x:v>미제출</x:v>
      </x:c>
      <x:c r="I18" s="9" t="str"/>
      <x:c r="J18" s="9" t="str"/>
    </x:row>
  </x:sheetData>
  <x:dataValidations count="1">
    <x:dataValidation type="list" sqref="H5:H18">
      <x:formula1>"미제출,제출 완료,확인 완료,반려"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7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생산능력과 품질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번호</x:v>
      </x:c>
      <x:c r="B4" s="8" t="str">
        <x:v>평가 항목</x:v>
      </x:c>
      <x:c r="C4" s="8" t="str">
        <x:v>가중치</x:v>
      </x:c>
      <x:c r="D4" s="8" t="str">
        <x:v>평가 0~5</x:v>
      </x:c>
      <x:c r="E4" s="8" t="str">
        <x:v>증빙 상태</x:v>
      </x:c>
      <x:c r="F4" s="8" t="str">
        <x:v>가중 점수</x:v>
      </x:c>
    </x:row>
    <x:row r="5">
      <x:c r="A5" s="5" t="str">
        <x:v>C1</x:v>
      </x:c>
      <x:c r="B5" s="5" t="str">
        <x:v>문서로 확인한 생산능력과 제작 소요 기간</x:v>
      </x:c>
      <x:c r="C5" s="5" t="n">
        <x:v>12</x:v>
      </x:c>
      <x:c r="D5" s="9"/>
      <x:c r="E5" s="5" t="str">
        <x:f>'증빙 대장'!H5</x:f>
        <x:v>미제출</x:v>
      </x:c>
      <x:c r="F5" s="11" t="str">
        <x:f>IF(E5&lt;&gt;'방법'!$B$19,"",IF(COUNTBLANK(D5)=1,"",IF(AND(ISNUMBER(D5),D5&gt;=0,D5&lt;=5),C5*D5/5,"")))</x:f>
      </x:c>
    </x:row>
    <x:row r="6">
      <x:c r="A6" s="5" t="str">
        <x:v>C2</x:v>
      </x:c>
      <x:c r="B6" s="5" t="str">
        <x:v>견본 검사와 불량 시정</x:v>
      </x:c>
      <x:c r="C6" s="5" t="n">
        <x:v>12</x:v>
      </x:c>
      <x:c r="D6" s="9"/>
      <x:c r="E6" s="5" t="str">
        <x:f>'증빙 대장'!H6</x:f>
        <x:v>미제출</x:v>
      </x:c>
      <x:c r="F6" s="11" t="str">
        <x:f>IF(E6&lt;&gt;'방법'!$B$19,"",IF(COUNTBLANK(D6)=1,"",IF(AND(ISNUMBER(D6),D6&gt;=0,D6&lt;=5),C6*D6/5,"")))</x:f>
      </x:c>
    </x:row>
    <x:row r="7">
      <x:c r="A7" s="5" t="str">
        <x:v>C3</x:v>
      </x:c>
      <x:c r="B7" s="5" t="str">
        <x:v>재고와 생산 묶음의 추적</x:v>
      </x:c>
      <x:c r="C7" s="5" t="n">
        <x:v>10</x:v>
      </x:c>
      <x:c r="D7" s="9"/>
      <x:c r="E7" s="5" t="str">
        <x:f>'증빙 대장'!H7</x:f>
        <x:v>미제출</x:v>
      </x:c>
      <x:c r="F7" s="11" t="str">
        <x:f>IF(E7&lt;&gt;'방법'!$B$19,"",IF(COUNTBLANK(D7)=1,"",IF(AND(ISNUMBER(D7),D7&gt;=0,D7&lt;=5),C7*D7/5,"")))</x:f>
      </x:c>
    </x:row>
    <x:row r="8">
      <x:c r="A8" s="5" t="str">
        <x:v>C4</x:v>
      </x:c>
      <x:c r="B8" s="5" t="str">
        <x:v>대체품과 품절 시 승인 절차</x:v>
      </x:c>
      <x:c r="C8" s="5" t="n">
        <x:v>10</x:v>
      </x:c>
      <x:c r="D8" s="9"/>
      <x:c r="E8" s="5" t="str">
        <x:f>'증빙 대장'!H8</x:f>
        <x:v>미제출</x:v>
      </x:c>
      <x:c r="F8" s="11" t="str">
        <x:f>IF(E8&lt;&gt;'방법'!$B$19,"",IF(COUNTBLANK(D8)=1,"",IF(AND(ISNUMBER(D8),D8&gt;=0,D8&lt;=5),C8*D8/5,"")))</x:f>
      </x:c>
    </x:row>
    <x:row r="9">
      <x:c r="A9" s="5" t="str">
        <x:v>C5</x:v>
      </x:c>
      <x:c r="B9" s="5" t="str">
        <x:v>배송 경로와 반송 복구</x:v>
      </x:c>
      <x:c r="C9" s="5" t="n">
        <x:v>8</x:v>
      </x:c>
      <x:c r="D9" s="9"/>
      <x:c r="E9" s="5" t="str">
        <x:f>'증빙 대장'!H9</x:f>
        <x:v>미제출</x:v>
      </x:c>
      <x:c r="F9" s="11" t="str">
        <x:f>IF(E9&lt;&gt;'방법'!$B$19,"",IF(COUNTBLANK(D9)=1,"",IF(AND(ISNUMBER(D9),D9&gt;=0,D9&lt;=5),C9*D9/5,"")))</x:f>
      </x:c>
    </x:row>
    <x:row r="10">
      <x:c r="A10" s="5" t="str">
        <x:v>C6</x:v>
      </x:c>
      <x:c r="B10" s="5" t="str">
        <x:v>재무와 보험의 지속 가능성</x:v>
      </x:c>
      <x:c r="C10" s="5" t="n">
        <x:v>8</x:v>
      </x:c>
      <x:c r="D10" s="9"/>
      <x:c r="E10" s="5" t="str">
        <x:f>'증빙 대장'!H10</x:f>
        <x:v>미제출</x:v>
      </x:c>
      <x:c r="F10" s="11" t="str">
        <x:f>IF(E10&lt;&gt;'방법'!$B$19,"",IF(COUNTBLANK(D10)=1,"",IF(AND(ISNUMBER(D10),D10&gt;=0,D10&lt;=5),C10*D10/5,"")))</x:f>
      </x:c>
    </x:row>
    <x:row r="11">
      <x:c r="D11" s="10"/>
    </x:row>
    <x:row r="12">
      <x:c r="D12" s="10"/>
    </x:row>
  </x:sheetData>
  <x:dataValidations count="1">
    <x:dataValidation type="whole" operator="between" sqref="D5:D10">
      <x:formula1>0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7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정보와 보안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번호</x:v>
      </x:c>
      <x:c r="B4" s="8" t="str">
        <x:v>평가 항목</x:v>
      </x:c>
      <x:c r="C4" s="8" t="str">
        <x:v>가중치</x:v>
      </x:c>
      <x:c r="D4" s="8" t="str">
        <x:v>평가 0~5</x:v>
      </x:c>
      <x:c r="E4" s="8" t="str">
        <x:v>증빙 상태</x:v>
      </x:c>
      <x:c r="F4" s="8" t="str">
        <x:v>가중 점수</x:v>
      </x:c>
    </x:row>
    <x:row r="5">
      <x:c r="A5" s="5" t="str">
        <x:v>D1</x:v>
      </x:c>
      <x:c r="B5" s="5" t="str">
        <x:v>수령인 정보 최소화</x:v>
      </x:c>
      <x:c r="C5" s="5" t="n">
        <x:v>10</x:v>
      </x:c>
      <x:c r="D5" s="9"/>
      <x:c r="E5" s="5" t="str">
        <x:f>'증빙 대장'!H11</x:f>
        <x:v>미제출</x:v>
      </x:c>
      <x:c r="F5" s="11" t="str">
        <x:f>IF(E5&lt;&gt;'방법'!$B$19,"",IF(COUNTBLANK(D5)=1,"",IF(AND(ISNUMBER(D5),D5&gt;=0,D5&lt;=5),C5*D5/5,"")))</x:f>
      </x:c>
    </x:row>
    <x:row r="6">
      <x:c r="A6" s="5" t="str">
        <x:v>D2</x:v>
      </x:c>
      <x:c r="B6" s="5" t="str">
        <x:v>접근·보관·삭제</x:v>
      </x:c>
      <x:c r="C6" s="5" t="n">
        <x:v>10</x:v>
      </x:c>
      <x:c r="D6" s="9"/>
      <x:c r="E6" s="5" t="str">
        <x:f>'증빙 대장'!H12</x:f>
        <x:v>미제출</x:v>
      </x:c>
      <x:c r="F6" s="11" t="str">
        <x:f>IF(E6&lt;&gt;'방법'!$B$19,"",IF(COUNTBLANK(D6)=1,"",IF(AND(ISNUMBER(D6),D6&gt;=0,D6&lt;=5),C6*D6/5,"")))</x:f>
      </x:c>
    </x:row>
    <x:row r="7">
      <x:c r="A7" s="5" t="str">
        <x:v>D3</x:v>
      </x:c>
      <x:c r="B7" s="5" t="str">
        <x:v>사고와 재위탁업체 대응</x:v>
      </x:c>
      <x:c r="C7" s="5" t="n">
        <x:v>10</x:v>
      </x:c>
      <x:c r="D7" s="9"/>
      <x:c r="E7" s="5" t="str">
        <x:f>'증빙 대장'!H13</x:f>
        <x:v>미제출</x:v>
      </x:c>
      <x:c r="F7" s="11" t="str">
        <x:f>IF(E7&lt;&gt;'방법'!$B$19,"",IF(COUNTBLANK(D7)=1,"",IF(AND(ISNUMBER(D7),D7&gt;=0,D7&lt;=5),C7*D7/5,"")))</x:f>
      </x:c>
    </x:row>
    <x:row r="8">
      <x:c r="A8" s="5" t="str">
        <x:v>D4</x:v>
      </x:c>
      <x:c r="B8" s="5" t="str">
        <x:v>보안 통제 증빙</x:v>
      </x:c>
      <x:c r="C8" s="5" t="n">
        <x:v>10</x:v>
      </x:c>
      <x:c r="D8" s="9"/>
      <x:c r="E8" s="5" t="str">
        <x:f>'증빙 대장'!H14</x:f>
        <x:v>미제출</x:v>
      </x:c>
      <x:c r="F8" s="11" t="str">
        <x:f>IF(E8&lt;&gt;'방법'!$B$19,"",IF(COUNTBLANK(D8)=1,"",IF(AND(ISNUMBER(D8),D8&gt;=0,D8&lt;=5),C8*D8/5,"")))</x:f>
      </x:c>
    </x:row>
    <x:row r="9">
      <x:c r="D9" s="10"/>
    </x:row>
    <x:row r="10">
      <x:c r="D10" s="10"/>
    </x:row>
    <x:row r="11">
      <x:c r="D11" s="10"/>
    </x:row>
    <x:row r="12">
      <x:c r="D12" s="10"/>
    </x:row>
  </x:sheetData>
  <x:dataValidations count="1">
    <x:dataValidation type="whole" operator="between" sqref="D5:D8">
      <x:formula1>0</x:formula1>
      <x:formula2>5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38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평가표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결정 요약</x:v>
      </x:c>
      <x:c r="B4" s="8" t="str"/>
    </x:row>
    <x:row r="5">
      <x:c r="A5" t="str">
        <x:v>공급업체</x:v>
      </x:c>
      <x:c r="B5" s="10"/>
    </x:row>
    <x:row r="6">
      <x:c r="A6" t="str">
        <x:v>사업과 시장</x:v>
      </x:c>
      <x:c r="B6" s="10"/>
    </x:row>
    <x:row r="7">
      <x:c r="A7" t="str">
        <x:v>가중치 합계</x:v>
      </x:c>
      <x:c r="B7" t="n">
        <x:f>SUM('생산능력과 품질'!C5:C10,'정보와 보안'!C5:C8)</x:f>
        <x:v>100</x:v>
      </x:c>
    </x:row>
    <x:row r="8">
      <x:c r="A8" t="str">
        <x:v>평가 완료 항목</x:v>
      </x:c>
      <x:c r="B8" t="n">
        <x:f>COUNT('생산능력과 품질'!F5:F10)+COUNT('정보와 보안'!F5:F8)</x:f>
        <x:v>0</x:v>
      </x:c>
    </x:row>
    <x:row r="9">
      <x:c r="A9" t="str">
        <x:v>가중 총점／100</x:v>
      </x:c>
      <x:c r="B9" s="12" t="str">
        <x:f>IF(OR(B7&lt;&gt;100,B8&lt;&gt;10),"",SUM('생산능력과 품질'!F5:F10,'정보와 보안'!F5:F8))</x:f>
      </x:c>
    </x:row>
    <x:row r="10">
      <x:c r="A10" t="str">
        <x:v>확인된 필수 항목</x:v>
      </x:c>
      <x:c r="B10" t="n">
        <x:f>COUNTIFS('증빙 대장'!H15:H18,'방법'!$B$19)</x:f>
        <x:v>0</x:v>
      </x:c>
    </x:row>
    <x:row r="11">
      <x:c r="A11" t="str">
        <x:v>검토 상태 제안</x:v>
      </x:c>
      <x:c r="B11" t="str">
        <x:f>IF(B7&lt;&gt;100,'방법'!$B$20,IF(B10&lt;&gt;4,'방법'!$B$21,IF(B8&lt;&gt;10,'방법'!$B$22,IF(B9&gt;='방법'!$B$5,'방법'!$B$23,IF(B9&gt;='방법'!$B$6,'방법'!$B$24,'방법'!$B$25)))))</x:f>
        <x:v>보류: 필수 증빙 부족</x:v>
      </x:c>
    </x:row>
    <x:row r="13">
      <x:c r="A13" t="str">
        <x:v>최종 결정권자</x:v>
      </x:c>
      <x:c r="B13" s="10"/>
    </x:row>
    <x:row r="14">
      <x:c r="A14" t="str">
        <x:v>최종 결정 및 날짜</x:v>
      </x:c>
      <x:c r="B14" s="1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52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조건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번호</x:v>
      </x:c>
      <x:c r="B4" s="8" t="str">
        <x:v>조건 또는 조치</x:v>
      </x:c>
      <x:c r="C4" s="8" t="str">
        <x:v>담당자</x:v>
      </x:c>
      <x:c r="D4" s="8" t="str">
        <x:v>기한</x:v>
      </x:c>
      <x:c r="E4" s="8" t="str">
        <x:v>증빙 연결</x:v>
      </x:c>
      <x:c r="F4" s="8" t="str">
        <x:v>상태</x:v>
      </x:c>
      <x:c r="G4" s="8" t="str">
        <x:v>종결 검토자</x:v>
      </x:c>
    </x:row>
    <x:row r="5">
      <x:c r="A5" s="5" t="str">
        <x:v>A1</x:v>
      </x:c>
      <x:c r="B5" s="9"/>
      <x:c r="C5" s="9"/>
      <x:c r="D5" s="9"/>
      <x:c r="E5" s="9"/>
      <x:c r="F5" s="9"/>
      <x:c r="G5" s="9"/>
    </x:row>
    <x:row r="6">
      <x:c r="A6" s="5" t="str">
        <x:v>A2</x:v>
      </x:c>
      <x:c r="B6" s="9"/>
      <x:c r="C6" s="9"/>
      <x:c r="D6" s="9"/>
      <x:c r="E6" s="9"/>
      <x:c r="F6" s="9"/>
      <x:c r="G6" s="9"/>
    </x:row>
    <x:row r="7">
      <x:c r="A7" s="5" t="str">
        <x:v>A3</x:v>
      </x:c>
      <x:c r="B7" s="9"/>
      <x:c r="C7" s="9"/>
      <x:c r="D7" s="9"/>
      <x:c r="E7" s="9"/>
      <x:c r="F7" s="9"/>
      <x:c r="G7" s="9"/>
    </x:row>
    <x:row r="8">
      <x:c r="A8" s="5" t="str">
        <x:v>A4</x:v>
      </x:c>
      <x:c r="B8" s="9"/>
      <x:c r="C8" s="9"/>
      <x:c r="D8" s="9"/>
      <x:c r="E8" s="9"/>
      <x:c r="F8" s="9"/>
      <x:c r="G8" s="9"/>
    </x:row>
    <x:row r="9">
      <x:c r="A9" s="5" t="str">
        <x:v>A5</x:v>
      </x:c>
      <x:c r="B9" s="9"/>
      <x:c r="C9" s="9"/>
      <x:c r="D9" s="9"/>
      <x:c r="E9" s="9"/>
      <x:c r="F9" s="9"/>
      <x:c r="G9" s="9"/>
    </x:row>
    <x:row r="10">
      <x:c r="A10" s="5" t="str">
        <x:v>A6</x:v>
      </x:c>
      <x:c r="B10" s="9"/>
      <x:c r="C10" s="9"/>
      <x:c r="D10" s="9"/>
      <x:c r="E10" s="9"/>
      <x:c r="F10" s="9"/>
      <x:c r="G10" s="9"/>
    </x:row>
    <x:row r="11">
      <x:c r="A11" s="5" t="str">
        <x:v>A7</x:v>
      </x:c>
      <x:c r="B11" s="9"/>
      <x:c r="C11" s="9"/>
      <x:c r="D11" s="9"/>
      <x:c r="E11" s="9"/>
      <x:c r="F11" s="9"/>
      <x:c r="G11" s="9"/>
    </x:row>
    <x:row r="12">
      <x:c r="A12" s="5" t="str">
        <x:v>A8</x:v>
      </x:c>
      <x:c r="B12" s="9"/>
      <x:c r="C12" s="9"/>
      <x:c r="D12" s="9"/>
      <x:c r="E12" s="9"/>
      <x:c r="F12" s="9"/>
      <x:c r="G12" s="9"/>
    </x:row>
    <x:row r="13">
      <x:c r="A13" s="5" t="str">
        <x:v>A9</x:v>
      </x:c>
      <x:c r="B13" s="9"/>
      <x:c r="C13" s="9"/>
      <x:c r="D13" s="9"/>
      <x:c r="E13" s="9"/>
      <x:c r="F13" s="9"/>
      <x:c r="G13" s="9"/>
    </x:row>
    <x:row r="14">
      <x:c r="A14" s="5" t="str">
        <x:v>A10</x:v>
      </x:c>
      <x:c r="B14" s="9"/>
      <x:c r="C14" s="9"/>
      <x:c r="D14" s="9"/>
      <x:c r="E14" s="9"/>
      <x:c r="F14" s="9"/>
      <x:c r="G14" s="9"/>
    </x:row>
    <x:row r="15">
      <x:c r="A15" s="5"/>
      <x:c r="B15" s="9"/>
      <x:c r="C15" s="9"/>
      <x:c r="D15" s="9"/>
      <x:c r="E15" s="9"/>
      <x:c r="F15" s="9"/>
      <x:c r="G15" s="9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0" hidden="0" customWidth="1"/>
    <x:col min="3" max="3" width="20" hidden="0" customWidth="1"/>
    <x:col min="4" max="4" width="20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검증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검증 항목</x:v>
      </x:c>
      <x:c r="B4" s="8" t="str">
        <x:v>현재 값</x:v>
      </x:c>
      <x:c r="C4" s="8" t="str">
        <x:v>기준 값</x:v>
      </x:c>
      <x:c r="D4" s="8" t="str">
        <x:v>결과</x:v>
      </x:c>
    </x:row>
    <x:row r="5">
      <x:c r="A5" s="5" t="str">
        <x:v>가중치 합계</x:v>
      </x:c>
      <x:c r="B5" s="5" t="n">
        <x:f>'평가표'!B7</x:f>
        <x:v>100</x:v>
      </x:c>
      <x:c r="C5" s="5" t="n">
        <x:v>100</x:v>
      </x:c>
      <x:c r="D5" s="5" t="str">
        <x:f>IF(B5=C5,"적정","재검토")</x:f>
        <x:v>적정</x:v>
      </x:c>
    </x:row>
    <x:row r="6">
      <x:c r="A6" s="5" t="str">
        <x:v>평가 완료 항목</x:v>
      </x:c>
      <x:c r="B6" s="5" t="n">
        <x:f>'평가표'!B8</x:f>
        <x:v>0</x:v>
      </x:c>
      <x:c r="C6" s="5" t="n">
        <x:v>10</x:v>
      </x:c>
      <x:c r="D6" s="5" t="str">
        <x:f>IF(B6=C6,"적정","미완료")</x:f>
        <x:v>미완료</x:v>
      </x:c>
    </x:row>
    <x:row r="7">
      <x:c r="A7" s="5" t="str">
        <x:v>확인된 필수 항목</x:v>
      </x:c>
      <x:c r="B7" s="5" t="n">
        <x:f>'평가표'!B10</x:f>
        <x:v>0</x:v>
      </x:c>
      <x:c r="C7" s="5" t="n">
        <x:v>4</x:v>
      </x:c>
      <x:c r="D7" s="5" t="str">
        <x:f>IF(B7=C7,"적정","미완료")</x:f>
        <x:v>미완료</x:v>
      </x:c>
    </x:row>
    <x:row r="8">
      <x:c r="A8" s="5" t="str">
        <x:v>승인 검토 기준점</x:v>
      </x:c>
      <x:c r="B8" s="5" t="n">
        <x:f>'방법'!B5</x:f>
        <x:v>80</x:v>
      </x:c>
      <x:c r="C8" s="5" t="n">
        <x:v>100</x:v>
      </x:c>
      <x:c r="D8" s="5" t="str">
        <x:f>IF(AND(B8&gt;=0,B8&lt;=C8),"적정","재검토")</x:f>
        <x:v>적정</x:v>
      </x:c>
    </x:row>
    <x:row r="9">
      <x:c r="A9" s="5" t="str">
        <x:v>조건부 검토 기준점</x:v>
      </x:c>
      <x:c r="B9" s="5" t="n">
        <x:f>'방법'!B6</x:f>
        <x:v>65</x:v>
      </x:c>
      <x:c r="C9" s="5" t="n">
        <x:f>B8</x:f>
        <x:v>80</x:v>
      </x:c>
      <x:c r="D9" s="5" t="str">
        <x:f>IF(AND(B9&gt;=0,B9&lt;=C9),"적정","재검토")</x:f>
        <x:v>적정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00" hidden="0" customWidth="1"/>
    <x:col min="3" max="3" width="17" hidden="0" customWidth="1"/>
    <x:col min="4" max="4" width="22" hidden="0" customWidth="1"/>
    <x:col min="5" max="5" width="22" hidden="0" customWidth="1"/>
    <x:col min="6" max="6" width="20" hidden="0" customWidth="1"/>
    <x:col min="7" max="7" width="20" hidden="0" customWidth="1"/>
    <x:col min="8" max="8" width="22" hidden="0" customWidth="1"/>
    <x:col min="9" max="9" width="20" hidden="0" customWidth="1"/>
    <x:col min="10" max="10" width="25" hidden="0" customWidth="1"/>
  </x:cols>
  <x:sheetData>
    <x:row r="2">
      <x:c r="A2" s="1" t="str">
        <x:v>방법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8" t="str">
        <x:v>버전</x:v>
      </x:c>
      <x:c r="B4" s="8" t="str">
        <x:v>2.0</x:v>
      </x:c>
    </x:row>
    <x:row r="5">
      <x:c r="A5" s="5" t="str">
        <x:v>승인 검토 기준점</x:v>
      </x:c>
      <x:c r="B5" s="9" t="n">
        <x:v>80</x:v>
      </x:c>
    </x:row>
    <x:row r="6">
      <x:c r="A6" s="5" t="str">
        <x:v>조건부 검토 기준점</x:v>
      </x:c>
      <x:c r="B6" s="9" t="n">
        <x:v>65</x:v>
      </x:c>
    </x:row>
    <x:row r="7">
      <x:c r="A7" s="5" t="str">
        <x:v>평가 척도</x:v>
      </x:c>
      <x:c r="B7" s="5" t="str">
        <x:v>0~5: 0은 역량 없음, 5는 충분한 증빙. 빈칸은 미평가</x:v>
      </x:c>
    </x:row>
    <x:row r="8">
      <x:c r="A8" s="5" t="str">
        <x:v>가중치 방식</x:v>
      </x:c>
      <x:c r="B8" s="5" t="str">
        <x:v>가중치 합계 100. 점수=가중치×평가÷5. 초기 가중치는 수정 가능한 예시이며 업계 기준이 아니다.</x:v>
      </x:c>
    </x:row>
    <x:row r="9">
      <x:c r="A9" s="5" t="str">
        <x:v>필수 항목 규칙</x:v>
      </x:c>
      <x:c r="B9" s="5" t="str">
        <x:v>네 가지 필수 자료를 각각 검증한다. 적용 여부는 법무와 개인정보 담당자가 결정한다.</x:v>
      </x:c>
    </x:row>
    <x:row r="10">
      <x:c r="A10" s="5" t="str">
        <x:v>자료 맥락</x:v>
      </x:c>
      <x:c r="B10" s="5" t="str">
        <x:v>자료는 질문 설계에 사용하며 공급업체 인증을 뜻하지 않는다. 확인일 2026-10-27.</x:v>
      </x:c>
    </x:row>
    <x:row r="11">
      <x:c r="A11" s="5" t="str">
        <x:v>미국 국립표준기술연구소 실사 지침</x:v>
      </x:c>
      <x:c r="B11" s="5" t="str">
        <x:v>https://csrc.nist.gov/pubs/sp/1326/final</x:v>
      </x:c>
    </x:row>
    <x:row r="12">
      <x:c r="A12" s="5" t="str">
        <x:v>국제표준화기구 품질 표준</x:v>
      </x:c>
      <x:c r="B12" s="5" t="str">
        <x:v>https://www.iso.org/standard/9001</x:v>
      </x:c>
    </x:row>
    <x:row r="13">
      <x:c r="A13" s="5" t="str">
        <x:v>국제표준화기구 정보보안 표준</x:v>
      </x:c>
      <x:c r="B13" s="5" t="str">
        <x:v>https://www.iso.org/standard/27001</x:v>
      </x:c>
    </x:row>
    <x:row r="14">
      <x:c r="A14" s="5" t="str">
        <x:v>작성자 주</x:v>
      </x:c>
      <x:c r="B14" s="5" t="str">
        <x:v>Giftpack 편집팀의 독자 양식. 공급업체 실적은 미리 입력하지 않았다.</x:v>
      </x:c>
    </x:row>
    <x:row r="15">
      <x:c r="A15" s="5"/>
      <x:c r="B15" s="5"/>
    </x:row>
    <x:row r="16">
      <x:c r="A16" s="5"/>
      <x:c r="B16" s="5"/>
    </x:row>
    <x:row r="17">
      <x:c r="A17" s="5"/>
      <x:c r="B17" s="5"/>
    </x:row>
    <x:row r="18">
      <x:c r="A18" s="5"/>
      <x:c r="B18" s="5"/>
    </x:row>
    <x:row r="19">
      <x:c r="A19" s="5" t="str">
        <x:v>증빙 확인 완료 표시</x:v>
      </x:c>
      <x:c r="B19" s="5" t="str">
        <x:v>확인 완료</x:v>
      </x:c>
    </x:row>
    <x:row r="20">
      <x:c r="A20" s="5"/>
      <x:c r="B20" s="5" t="str">
        <x:v>가중치 수정 필요</x:v>
      </x:c>
    </x:row>
    <x:row r="21">
      <x:c r="A21" s="5"/>
      <x:c r="B21" s="5" t="str">
        <x:v>보류: 필수 증빙 부족</x:v>
      </x:c>
    </x:row>
    <x:row r="22">
      <x:c r="A22" s="5"/>
      <x:c r="B22" s="5" t="str">
        <x:v>보류: 평가 증빙 부족</x:v>
      </x:c>
    </x:row>
    <x:row r="23">
      <x:c r="A23" s="5"/>
      <x:c r="B23" s="5" t="str">
        <x:v>승인 검토 가능</x:v>
      </x:c>
    </x:row>
    <x:row r="24">
      <x:c r="A24" s="5"/>
      <x:c r="B24" s="5" t="str">
        <x:v>조건부 시험 검토</x:v>
      </x:c>
    </x:row>
    <x:row r="25">
      <x:c r="A25" s="5"/>
      <x:c r="B25" s="5" t="str">
        <x:v>도입 보류</x:v>
      </x:c>
    </x:row>
  </x:sheetData>
  <x:pageMargins left="0.7" right="0.7" top="0.75" bottom="0.75" header="0.3" footer="0.3"/>
</x:worksheet>
</file>