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38c488965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법" sheetId="1" r:id="R7af4e81a55de430b"/>
    <x:sheet xmlns:r="http://schemas.openxmlformats.org/officeDocument/2006/relationships" name="시장" sheetId="2" r:id="R9ea86f87a2704dcd"/>
    <x:sheet xmlns:r="http://schemas.openxmlformats.org/officeDocument/2006/relationships" name="카테고리" sheetId="3" r:id="R4ebabf5b58ab4843"/>
    <x:sheet xmlns:r="http://schemas.openxmlformats.org/officeDocument/2006/relationships" name="규칙" sheetId="4" r:id="R0a8e3158e68f4e0f"/>
    <x:sheet xmlns:r="http://schemas.openxmlformats.org/officeDocument/2006/relationships" name="상품목록" sheetId="5" r:id="R01e15df087ea4142"/>
    <x:sheet xmlns:r="http://schemas.openxmlformats.org/officeDocument/2006/relationships" name="대체품" sheetId="6" r:id="R4b41ddb6e1df4eee"/>
    <x:sheet xmlns:r="http://schemas.openxmlformats.org/officeDocument/2006/relationships" name="검증" sheetId="7" r:id="Rfd4aa538a17f4c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8"/>
      <x:color rgb="FFFFFFFF"/>
      <x:name val="Noto Sans CJK KR"/>
    </x:font>
    <x:font>
      <x:i/>
      <x:sz val="10"/>
      <x:color rgb="FF17324D"/>
      <x:name val="Noto Sans CJK KR"/>
    </x:font>
    <x:font>
      <x:b/>
      <x:sz val="10"/>
      <x:color rgb="FFFFFFFF"/>
      <x:name val="Noto Sans CJK KR"/>
    </x:font>
    <x:font>
      <x:b/>
      <x:sz val="10"/>
      <x:color rgb="FF1E2933"/>
      <x:name val="Noto Sans CJK KR"/>
    </x:font>
    <x:font>
      <x:i/>
      <x:sz val="10"/>
      <x:color rgb="FF1E2933"/>
      <x:name val="Noto Sans CJK KR"/>
    </x:font>
    <x:font>
      <x:sz val="10"/>
      <x:color rgb="FF1E2933"/>
      <x:name val="Noto Sans CJK KR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2"/>
      </x:patternFill>
    </x:fill>
    <x:fill>
      <x:patternFill patternType="solid">
        <x:fgColor rgb="FF3B8C88"/>
      </x:patternFill>
    </x:fill>
    <x:fill>
      <x:patternFill patternType="solid">
        <x:fgColor rgb="FFFCE8E6"/>
      </x:patternFill>
    </x:fill>
  </x:fills>
  <x:borders count="3">
    <x:border>
      <x:left/>
      <x:right/>
      <x:top/>
      <x:bottom/>
      <x:diagonal/>
    </x:border>
    <x:border>
      <x:left style="thin">
        <x:color rgb="FFD5E2E0"/>
      </x:left>
      <x:right style="thin">
        <x:color rgb="FFD5E2E0"/>
      </x:right>
      <x:top style="thin">
        <x:color rgb="FFD5E2E0"/>
      </x:top>
      <x:bottom style="thin">
        <x:color rgb="FFD5E2E0"/>
      </x:bottom>
      <x:diagonal/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2" xfId="0" applyNumberFormat="1" applyFont="1" applyFill="1" applyBorder="1"/>
    <x:xf numFmtId="200" fontId="0" fillId="0" borderId="2" xfId="0" applyNumberFormat="1" applyFont="1" applyFill="1" applyBorder="1" applyAlignment="1">
      <x:alignment wrapText="1"/>
    </x:xf>
    <x:xf numFmtId="0" fontId="0" fillId="3" borderId="2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5" borderId="2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200" fontId="6" fillId="0" borderId="2" xfId="0" applyNumberFormat="1" applyFont="1" applyFill="1" applyBorder="1" applyAlignment="1">
      <x:alignment wrapText="1"/>
    </x:xf>
    <x:xf numFmtId="200" fontId="6" fillId="0" borderId="2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wrapText="1"/>
    </x:xf>
    <x:xf numFmtId="0" fontId="6" fillId="3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56333dd754381" /><Relationship Type="http://schemas.openxmlformats.org/officeDocument/2006/relationships/theme" Target="/xl/theme/theme1.xml" Id="R7864d7839e8146f2" /><Relationship Type="http://schemas.openxmlformats.org/officeDocument/2006/relationships/sharedStrings" Target="/xl/sharedStrings.xml" Id="R1c2b7750ba7d45f0" /><Relationship Type="http://schemas.openxmlformats.org/officeDocument/2006/relationships/worksheet" Target="/xl/worksheets/sheet1.xml" Id="R7af4e81a55de430b" /><Relationship Type="http://schemas.openxmlformats.org/officeDocument/2006/relationships/worksheet" Target="/xl/worksheets/sheet2.xml" Id="R9ea86f87a2704dcd" /><Relationship Type="http://schemas.openxmlformats.org/officeDocument/2006/relationships/worksheet" Target="/xl/worksheets/sheet3.xml" Id="R4ebabf5b58ab4843" /><Relationship Type="http://schemas.openxmlformats.org/officeDocument/2006/relationships/worksheet" Target="/xl/worksheets/sheet4.xml" Id="R0a8e3158e68f4e0f" /><Relationship Type="http://schemas.openxmlformats.org/officeDocument/2006/relationships/worksheet" Target="/xl/worksheets/sheet5.xml" Id="R01e15df087ea4142" /><Relationship Type="http://schemas.openxmlformats.org/officeDocument/2006/relationships/worksheet" Target="/xl/worksheets/sheet6.xml" Id="R4b41ddb6e1df4eee" /><Relationship Type="http://schemas.openxmlformats.org/officeDocument/2006/relationships/worksheet" Target="/xl/worksheets/sheet7.xml" Id="Rfd4aa538a17f4c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74" hidden="0" customWidth="1"/>
    <x:col min="3" max="3" width="42" hidden="0" customWidth="1"/>
  </x:cols>
  <x:sheetData>
    <x:row r="1" ht="34" customHeight="1">
      <x:c r="A1" s="31" t="str">
        <x:v>2027 기업 선물 국가·카테고리 적격성 등록부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버전 4.0 · 2026-10-21 · 예시 행이 포함된 입력용 서식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>
      <x:c r="A4" s="25" t="str">
        <x:v>방법</x:v>
      </x:c>
      <x:c r="B4" s="25" t="str">
        <x:v>시장 ID＋카테고리 ID＋상품 관리 번호로 연결합니다. 공급, 배송, 회사·현지 검토, 연결 규칙, 시장·카테고리·규칙 책임자와 근거 날짜가 모두 유효할 때만 선물을 제시합니다.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</x:row>
    <x:row r="5">
      <x:c r="A5" s="25" t="str">
        <x:v>등록부 책임자</x:v>
      </x:c>
      <x:c r="B5" s="25" t="str"/>
      <x:c r="C5" s="30"/>
      <x:c r="D5" s="30"/>
      <x:c r="E5" s="30"/>
      <x:c r="F5" s="30"/>
      <x:c r="G5" s="30"/>
      <x:c r="H5" s="30"/>
      <x:c r="I5" s="30"/>
      <x:c r="J5" s="30"/>
      <x:c r="K5" s="30"/>
      <x:c r="L5" s="30"/>
    </x:row>
    <x:row r="6">
      <x:c r="A6" s="25" t="str">
        <x:v>검토 주기</x:v>
      </x:c>
      <x:c r="B6" s="25" t="str">
        <x:v>분기마다, 그리고 규정·운송사·카탈로그·상품에 중대한 변경이 있을 때</x:v>
      </x:c>
      <x:c r="C6" s="30"/>
      <x:c r="D6" s="30"/>
      <x:c r="E6" s="30"/>
      <x:c r="F6" s="30"/>
      <x:c r="G6" s="30"/>
      <x:c r="H6" s="30"/>
      <x:c r="I6" s="30"/>
      <x:c r="J6" s="30"/>
      <x:c r="K6" s="30"/>
      <x:c r="L6" s="30"/>
    </x:row>
    <x:row r="7">
      <x:c r="A7" s="26" t="str">
        <x:v>사용 범위</x:v>
      </x:c>
      <x:c r="B7" s="26" t="str">
        <x:v>이 등록부는 회사의 결정을 기록하며 법률·세무·통관·우편·상품 승인을 대신하지 않습니다. 현지 책임자가 최신 규정을 확인해야 합니다.</x:v>
      </x:c>
      <x:c r="C7" s="30"/>
      <x:c r="D7" s="30"/>
      <x:c r="E7" s="30"/>
      <x:c r="F7" s="30"/>
      <x:c r="G7" s="30"/>
      <x:c r="H7" s="30"/>
      <x:c r="I7" s="30"/>
      <x:c r="J7" s="30"/>
      <x:c r="K7" s="30"/>
      <x:c r="L7" s="30"/>
    </x:row>
    <x:row r="8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</x:row>
    <x:row r="9" ht="30" customHeight="1">
      <x:c r="A9" s="27" t="str">
        <x:v>#</x:v>
      </x:c>
      <x:c r="B9" s="27" t="str">
        <x:v>시트</x:v>
      </x:c>
      <x:c r="C9" s="27" t="str">
        <x:v>용도</x:v>
      </x:c>
      <x:c r="D9" s="30"/>
      <x:c r="E9" s="30"/>
      <x:c r="F9" s="30"/>
      <x:c r="G9" s="30"/>
      <x:c r="H9" s="30"/>
      <x:c r="I9" s="30"/>
      <x:c r="J9" s="30"/>
      <x:c r="K9" s="30"/>
      <x:c r="L9" s="30"/>
    </x:row>
    <x:row r="10">
      <x:c r="A10" s="25" t="n">
        <x:v>1</x:v>
      </x:c>
      <x:c r="B10" s="25" t="str">
        <x:v>사용법</x:v>
      </x:c>
      <x:c r="C10" s="25" t="str">
        <x:v>사용 절차</x:v>
      </x:c>
      <x:c r="D10" s="30"/>
      <x:c r="E10" s="30"/>
      <x:c r="F10" s="30"/>
      <x:c r="G10" s="30"/>
      <x:c r="H10" s="30"/>
      <x:c r="I10" s="30"/>
      <x:c r="J10" s="30"/>
      <x:c r="K10" s="30"/>
      <x:c r="L10" s="30"/>
    </x:row>
    <x:row r="11">
      <x:c r="A11" s="25" t="n">
        <x:v>2</x:v>
      </x:c>
      <x:c r="B11" s="25" t="str">
        <x:v>시장</x:v>
      </x:c>
      <x:c r="C11" s="25" t="str">
        <x:v>시장 책임자</x:v>
      </x:c>
      <x:c r="D11" s="30"/>
      <x:c r="E11" s="30"/>
      <x:c r="F11" s="30"/>
      <x:c r="G11" s="30"/>
      <x:c r="H11" s="30"/>
      <x:c r="I11" s="30"/>
      <x:c r="J11" s="30"/>
      <x:c r="K11" s="30"/>
      <x:c r="L11" s="30"/>
    </x:row>
    <x:row r="12">
      <x:c r="A12" s="25" t="n">
        <x:v>3</x:v>
      </x:c>
      <x:c r="B12" s="25" t="str">
        <x:v>카테고리</x:v>
      </x:c>
      <x:c r="C12" s="25" t="str">
        <x:v>카테고리 통제</x:v>
      </x:c>
      <x:c r="D12" s="30"/>
      <x:c r="E12" s="30"/>
      <x:c r="F12" s="30"/>
      <x:c r="G12" s="30"/>
      <x:c r="H12" s="30"/>
      <x:c r="I12" s="30"/>
      <x:c r="J12" s="30"/>
      <x:c r="K12" s="30"/>
      <x:c r="L12" s="30"/>
    </x:row>
    <x:row r="13">
      <x:c r="A13" s="25" t="n">
        <x:v>4</x:v>
      </x:c>
      <x:c r="B13" s="25" t="str">
        <x:v>규칙</x:v>
      </x:c>
      <x:c r="C13" s="25" t="str">
        <x:v>결정 규칙</x:v>
      </x:c>
      <x:c r="D13" s="30"/>
      <x:c r="E13" s="30"/>
      <x:c r="F13" s="30"/>
      <x:c r="G13" s="30"/>
      <x:c r="H13" s="30"/>
      <x:c r="I13" s="30"/>
      <x:c r="J13" s="30"/>
      <x:c r="K13" s="30"/>
      <x:c r="L13" s="30"/>
    </x:row>
    <x:row r="14">
      <x:c r="A14" s="25" t="n">
        <x:v>5</x:v>
      </x:c>
      <x:c r="B14" s="25" t="str">
        <x:v>상품목록</x:v>
      </x:c>
      <x:c r="C14" s="25" t="str">
        <x:v>상품 결정</x:v>
      </x:c>
      <x:c r="D14" s="30"/>
      <x:c r="E14" s="30"/>
      <x:c r="F14" s="30"/>
      <x:c r="G14" s="30"/>
      <x:c r="H14" s="30"/>
      <x:c r="I14" s="30"/>
      <x:c r="J14" s="30"/>
      <x:c r="K14" s="30"/>
      <x:c r="L14" s="30"/>
    </x:row>
    <x:row r="15">
      <x:c r="A15" s="25" t="n">
        <x:v>6</x:v>
      </x:c>
      <x:c r="B15" s="25" t="str">
        <x:v>대체품</x:v>
      </x:c>
      <x:c r="C15" s="25" t="str">
        <x:v>승인 대체품</x:v>
      </x:c>
      <x:c r="D15" s="30"/>
      <x:c r="E15" s="30"/>
      <x:c r="F15" s="30"/>
      <x:c r="G15" s="30"/>
      <x:c r="H15" s="30"/>
      <x:c r="I15" s="30"/>
      <x:c r="J15" s="30"/>
      <x:c r="K15" s="30"/>
      <x:c r="L15" s="30"/>
    </x:row>
    <x:row r="16">
      <x:c r="A16" s="25" t="n">
        <x:v>7</x:v>
      </x:c>
      <x:c r="B16" s="25" t="str">
        <x:v>검증</x:v>
      </x:c>
      <x:c r="C16" s="25" t="str">
        <x:v>검증 요약</x:v>
      </x:c>
      <x:c r="D16" s="30"/>
      <x:c r="E16" s="30"/>
      <x:c r="F16" s="30"/>
      <x:c r="G16" s="30"/>
      <x:c r="H16" s="30"/>
      <x:c r="I16" s="30"/>
      <x:c r="J16" s="30"/>
      <x:c r="K16" s="30"/>
      <x:c r="L16" s="30"/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22" hidden="0" customWidth="1"/>
    <x:col min="3" max="3" width="12" hidden="0" customWidth="1"/>
    <x:col min="4" max="4" width="10" hidden="0" customWidth="1"/>
    <x:col min="5" max="5" width="20" hidden="0" customWidth="1"/>
    <x:col min="6" max="6" width="13" hidden="0" customWidth="1"/>
    <x:col min="7" max="7" width="13" hidden="0" customWidth="1"/>
    <x:col min="8" max="8" width="14" hidden="0" customWidth="1"/>
    <x:col min="9" max="9" width="46" hidden="0" customWidth="1"/>
    <x:col min="10" max="10" width="28" hidden="0" customWidth="1"/>
  </x:cols>
  <x:sheetData>
    <x:row r="1" ht="34" customHeight="1">
      <x:c r="A1" s="31" t="str">
        <x:v>2027 기업 선물 국가·카테고리 적격성 등록부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버전 4.0 · 2026-10-21 · 예시 행이 포함된 입력용 서식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시장 ID</x:v>
      </x:c>
      <x:c r="B4" s="27" t="str">
        <x:v>국가·지역</x:v>
      </x:c>
      <x:c r="C4" s="27" t="str">
        <x:v>언어</x:v>
      </x:c>
      <x:c r="D4" s="27" t="str">
        <x:v>통화</x:v>
      </x:c>
      <x:c r="E4" s="27" t="str">
        <x:v>시장 책임자</x:v>
      </x:c>
      <x:c r="F4" s="27" t="str">
        <x:v>최근 검토일</x:v>
      </x:c>
      <x:c r="G4" s="27" t="str">
        <x:v>다음 검토일</x:v>
      </x:c>
      <x:c r="H4" s="27" t="str">
        <x:v>상태</x:v>
      </x:c>
      <x:c r="I4" s="27" t="str">
        <x:v>근거 URL</x:v>
      </x:c>
      <x:c r="J4" s="27" t="str">
        <x:v>메모</x:v>
      </x:c>
      <x:c r="K4" s="30"/>
      <x:c r="L4" s="30"/>
    </x:row>
    <x:row r="5">
      <x:c r="A5" s="25" t="str">
        <x:v>US</x:v>
      </x:c>
      <x:c r="B5" s="25" t="str">
        <x:v>미국</x:v>
      </x:c>
      <x:c r="C5" s="25" t="str">
        <x:v>en</x:v>
      </x:c>
      <x:c r="D5" s="25" t="str">
        <x:v>USD</x:v>
      </x:c>
      <x:c r="E5" s="25" t="str"/>
      <x:c r="F5" s="34" t="d">
        <x:v>2026-10-21T00:00:00.000Z</x:v>
      </x:c>
      <x:c r="G5" s="34" t="d">
        <x:v>2027-01-21T00:00:00.000Z</x:v>
      </x:c>
      <x:c r="H5" s="25" t="str">
        <x:v>확인 대기</x:v>
      </x:c>
      <x:c r="I5" s="25" t="str">
        <x:v>https://pe.usps.com/text/pub52/pub52c6_004.htm</x:v>
      </x:c>
      <x:c r="J5" s="25" t="str">
        <x:v>예시—사용 전에 교체</x:v>
      </x:c>
      <x:c r="K5" s="30"/>
      <x:c r="L5" s="30"/>
    </x:row>
    <x:row r="6">
      <x:c r="A6" s="25" t="str">
        <x:v>TW</x:v>
      </x:c>
      <x:c r="B6" s="25" t="str">
        <x:v>대만</x:v>
      </x:c>
      <x:c r="C6" s="25" t="str">
        <x:v>zh-TW</x:v>
      </x:c>
      <x:c r="D6" s="25" t="str">
        <x:v>TWD</x:v>
      </x:c>
      <x:c r="E6" s="25" t="str"/>
      <x:c r="F6" s="34" t="d">
        <x:v>2026-10-21T00:00:00.000Z</x:v>
      </x:c>
      <x:c r="G6" s="34" t="d">
        <x:v>2027-01-21T00:00:00.000Z</x:v>
      </x:c>
      <x:c r="H6" s="25" t="str">
        <x:v>확인 대기</x:v>
      </x:c>
      <x:c r="I6" s="25" t="str">
        <x:v>https://www.post.gov.tw/post/internet/SearchZone/index.jsp?ID=1406699177348</x:v>
      </x:c>
      <x:c r="J6" s="25" t="str">
        <x:v>예시—사용 전에 교체</x:v>
      </x:c>
      <x:c r="K6" s="30"/>
      <x:c r="L6" s="30"/>
    </x:row>
    <x:row r="7">
      <x:c r="A7" s="25" t="str">
        <x:v>JP</x:v>
      </x:c>
      <x:c r="B7" s="25" t="str">
        <x:v>일본</x:v>
      </x:c>
      <x:c r="C7" s="25" t="str">
        <x:v>ja</x:v>
      </x:c>
      <x:c r="D7" s="25" t="str">
        <x:v>JPY</x:v>
      </x:c>
      <x:c r="E7" s="25" t="str"/>
      <x:c r="F7" s="34" t="d">
        <x:v>2026-10-21T00:00:00.000Z</x:v>
      </x:c>
      <x:c r="G7" s="34" t="d">
        <x:v>2027-01-21T00:00:00.000Z</x:v>
      </x:c>
      <x:c r="H7" s="25" t="str">
        <x:v>확인 대기</x:v>
      </x:c>
      <x:c r="I7" s="25" t="str">
        <x:v>https://www.post.japanpost.jp/int/use/restriction/index_en.html</x:v>
      </x:c>
      <x:c r="J7" s="25" t="str">
        <x:v>예시—사용 전에 교체</x:v>
      </x:c>
      <x:c r="K7" s="30"/>
      <x:c r="L7" s="30"/>
    </x:row>
    <x:row r="8">
      <x:c r="A8" s="25" t="str">
        <x:v>KR</x:v>
      </x:c>
      <x:c r="B8" s="25" t="str">
        <x:v>대한민국</x:v>
      </x:c>
      <x:c r="C8" s="25" t="str">
        <x:v>ko</x:v>
      </x:c>
      <x:c r="D8" s="25" t="str">
        <x:v>KRW</x:v>
      </x:c>
      <x:c r="E8" s="25" t="str"/>
      <x:c r="F8" s="34" t="d">
        <x:v>2026-10-21T00:00:00.000Z</x:v>
      </x:c>
      <x:c r="G8" s="34" t="d">
        <x:v>2027-01-21T00:00:00.000Z</x:v>
      </x:c>
      <x:c r="H8" s="25" t="str">
        <x:v>확인 대기</x:v>
      </x:c>
      <x:c r="I8" s="25" t="str">
        <x:v>https://ems.epost.go.kr/front.EmsApplyGoCondition.postal</x:v>
      </x:c>
      <x:c r="J8" s="25" t="str">
        <x:v>예시—사용 전에 교체</x:v>
      </x:c>
      <x:c r="K8" s="30"/>
      <x:c r="L8" s="30"/>
    </x:row>
    <x:row r="9">
      <x:c r="A9" s="25"/>
      <x:c r="B9" s="25"/>
      <x:c r="C9" s="25"/>
      <x:c r="D9" s="25"/>
      <x:c r="E9" s="25"/>
      <x:c r="F9" s="34"/>
      <x:c r="G9" s="34"/>
      <x:c r="H9" s="25"/>
      <x:c r="I9" s="25"/>
      <x:c r="J9" s="25"/>
      <x:c r="K9" s="30"/>
      <x:c r="L9" s="30"/>
    </x:row>
    <x:row r="10">
      <x:c r="A10" s="25"/>
      <x:c r="B10" s="25"/>
      <x:c r="C10" s="25"/>
      <x:c r="D10" s="25"/>
      <x:c r="E10" s="25"/>
      <x:c r="F10" s="34"/>
      <x:c r="G10" s="34"/>
      <x:c r="H10" s="25"/>
      <x:c r="I10" s="25"/>
      <x:c r="J10" s="25"/>
      <x:c r="K10" s="30"/>
      <x:c r="L10" s="30"/>
    </x:row>
    <x:row r="11">
      <x:c r="A11" s="25"/>
      <x:c r="B11" s="25"/>
      <x:c r="C11" s="25"/>
      <x:c r="D11" s="25"/>
      <x:c r="E11" s="25"/>
      <x:c r="F11" s="34"/>
      <x:c r="G11" s="34"/>
      <x:c r="H11" s="25"/>
      <x:c r="I11" s="25"/>
      <x:c r="J11" s="25"/>
      <x:c r="K11" s="30"/>
      <x:c r="L11" s="30"/>
    </x:row>
    <x:row r="12">
      <x:c r="A12" s="25"/>
      <x:c r="B12" s="25"/>
      <x:c r="C12" s="25"/>
      <x:c r="D12" s="25"/>
      <x:c r="E12" s="25"/>
      <x:c r="F12" s="34"/>
      <x:c r="G12" s="34"/>
      <x:c r="H12" s="25"/>
      <x:c r="I12" s="25"/>
      <x:c r="J12" s="25"/>
      <x:c r="K12" s="30"/>
      <x:c r="L12" s="30"/>
    </x:row>
    <x:row r="13">
      <x:c r="A13" s="25"/>
      <x:c r="B13" s="25"/>
      <x:c r="C13" s="25"/>
      <x:c r="D13" s="25"/>
      <x:c r="E13" s="25"/>
      <x:c r="F13" s="34"/>
      <x:c r="G13" s="34"/>
      <x:c r="H13" s="25"/>
      <x:c r="I13" s="25"/>
      <x:c r="J13" s="25"/>
      <x:c r="K13" s="30"/>
      <x:c r="L13" s="30"/>
    </x:row>
    <x:row r="14">
      <x:c r="A14" s="25"/>
      <x:c r="B14" s="25"/>
      <x:c r="C14" s="25"/>
      <x:c r="D14" s="25"/>
      <x:c r="E14" s="25"/>
      <x:c r="F14" s="34"/>
      <x:c r="G14" s="34"/>
      <x:c r="H14" s="25"/>
      <x:c r="I14" s="25"/>
      <x:c r="J14" s="25"/>
      <x:c r="K14" s="30"/>
      <x:c r="L14" s="30"/>
    </x:row>
    <x:row r="15">
      <x:c r="A15" s="25"/>
      <x:c r="B15" s="25"/>
      <x:c r="C15" s="25"/>
      <x:c r="D15" s="25"/>
      <x:c r="E15" s="25"/>
      <x:c r="F15" s="34"/>
      <x:c r="G15" s="34"/>
      <x:c r="H15" s="25"/>
      <x:c r="I15" s="25"/>
      <x:c r="J15" s="25"/>
      <x:c r="K15" s="30"/>
      <x:c r="L15" s="30"/>
    </x:row>
    <x:row r="16">
      <x:c r="A16" s="25"/>
      <x:c r="B16" s="25"/>
      <x:c r="C16" s="25"/>
      <x:c r="D16" s="25"/>
      <x:c r="E16" s="25"/>
      <x:c r="F16" s="34"/>
      <x:c r="G16" s="34"/>
      <x:c r="H16" s="25"/>
      <x:c r="I16" s="25"/>
      <x:c r="J16" s="25"/>
      <x:c r="K16" s="30"/>
      <x:c r="L16" s="30"/>
    </x:row>
    <x:row r="17">
      <x:c r="A17" s="25"/>
      <x:c r="B17" s="25"/>
      <x:c r="C17" s="25"/>
      <x:c r="D17" s="25"/>
      <x:c r="E17" s="25"/>
      <x:c r="F17" s="34"/>
      <x:c r="G17" s="34"/>
      <x:c r="H17" s="25"/>
      <x:c r="I17" s="25"/>
      <x:c r="J17" s="25"/>
      <x:c r="K17" s="30"/>
      <x:c r="L17" s="30"/>
    </x:row>
    <x:row r="18">
      <x:c r="A18" s="25"/>
      <x:c r="B18" s="25"/>
      <x:c r="C18" s="25"/>
      <x:c r="D18" s="25"/>
      <x:c r="E18" s="25"/>
      <x:c r="F18" s="34"/>
      <x:c r="G18" s="34"/>
      <x:c r="H18" s="25"/>
      <x:c r="I18" s="25"/>
      <x:c r="J18" s="25"/>
      <x:c r="K18" s="30"/>
      <x:c r="L18" s="30"/>
    </x:row>
    <x:row r="19">
      <x:c r="A19" s="25"/>
      <x:c r="B19" s="25"/>
      <x:c r="C19" s="25"/>
      <x:c r="D19" s="25"/>
      <x:c r="E19" s="25"/>
      <x:c r="F19" s="34"/>
      <x:c r="G19" s="34"/>
      <x:c r="H19" s="25"/>
      <x:c r="I19" s="25"/>
      <x:c r="J19" s="25"/>
      <x:c r="K19" s="30"/>
      <x:c r="L19" s="30"/>
    </x:row>
    <x:row r="20">
      <x:c r="A20" s="25"/>
      <x:c r="B20" s="25"/>
      <x:c r="C20" s="25"/>
      <x:c r="D20" s="25"/>
      <x:c r="E20" s="25"/>
      <x:c r="F20" s="34"/>
      <x:c r="G20" s="34"/>
      <x:c r="H20" s="25"/>
      <x:c r="I20" s="25"/>
      <x:c r="J20" s="25"/>
      <x:c r="K20" s="30"/>
      <x:c r="L20" s="30"/>
    </x:row>
    <x:row r="21">
      <x:c r="A21" s="25"/>
      <x:c r="B21" s="25"/>
      <x:c r="C21" s="25"/>
      <x:c r="D21" s="25"/>
      <x:c r="E21" s="25"/>
      <x:c r="F21" s="34"/>
      <x:c r="G21" s="34"/>
      <x:c r="H21" s="25"/>
      <x:c r="I21" s="25"/>
      <x:c r="J21" s="25"/>
      <x:c r="K21" s="30"/>
      <x:c r="L21" s="30"/>
    </x:row>
    <x:row r="22">
      <x:c r="A22" s="25"/>
      <x:c r="B22" s="25"/>
      <x:c r="C22" s="25"/>
      <x:c r="D22" s="25"/>
      <x:c r="E22" s="25"/>
      <x:c r="F22" s="34"/>
      <x:c r="G22" s="34"/>
      <x:c r="H22" s="25"/>
      <x:c r="I22" s="25"/>
      <x:c r="J22" s="25"/>
      <x:c r="K22" s="30"/>
      <x:c r="L22" s="30"/>
    </x:row>
    <x:row r="23">
      <x:c r="A23" s="25"/>
      <x:c r="B23" s="25"/>
      <x:c r="C23" s="25"/>
      <x:c r="D23" s="25"/>
      <x:c r="E23" s="25"/>
      <x:c r="F23" s="34"/>
      <x:c r="G23" s="34"/>
      <x:c r="H23" s="25"/>
      <x:c r="I23" s="25"/>
      <x:c r="J23" s="25"/>
      <x:c r="K23" s="30"/>
      <x:c r="L23" s="30"/>
    </x:row>
    <x:row r="24">
      <x:c r="A24" s="25"/>
      <x:c r="B24" s="25"/>
      <x:c r="C24" s="25"/>
      <x:c r="D24" s="25"/>
      <x:c r="E24" s="25"/>
      <x:c r="F24" s="34"/>
      <x:c r="G24" s="34"/>
      <x:c r="H24" s="25"/>
      <x:c r="I24" s="25"/>
      <x:c r="J24" s="25"/>
      <x:c r="K24" s="30"/>
      <x:c r="L24" s="30"/>
    </x:row>
    <x:row r="25">
      <x:c r="A25" s="25"/>
      <x:c r="B25" s="25"/>
      <x:c r="C25" s="25"/>
      <x:c r="D25" s="25"/>
      <x:c r="E25" s="25"/>
      <x:c r="F25" s="34"/>
      <x:c r="G25" s="34"/>
      <x:c r="H25" s="25"/>
      <x:c r="I25" s="25"/>
      <x:c r="J25" s="25"/>
      <x:c r="K25" s="30"/>
      <x:c r="L25" s="30"/>
    </x:row>
    <x:row r="26">
      <x:c r="A26" s="25"/>
      <x:c r="B26" s="25"/>
      <x:c r="C26" s="25"/>
      <x:c r="D26" s="25"/>
      <x:c r="E26" s="25"/>
      <x:c r="F26" s="34"/>
      <x:c r="G26" s="34"/>
      <x:c r="H26" s="25"/>
      <x:c r="I26" s="25"/>
      <x:c r="J26" s="25"/>
      <x:c r="K26" s="30"/>
      <x:c r="L26" s="30"/>
    </x:row>
    <x:row r="27">
      <x:c r="A27" s="25"/>
      <x:c r="B27" s="25"/>
      <x:c r="C27" s="25"/>
      <x:c r="D27" s="25"/>
      <x:c r="E27" s="25"/>
      <x:c r="F27" s="34"/>
      <x:c r="G27" s="34"/>
      <x:c r="H27" s="25"/>
      <x:c r="I27" s="25"/>
      <x:c r="J27" s="25"/>
      <x:c r="K27" s="30"/>
      <x:c r="L27" s="30"/>
    </x:row>
    <x:row r="28">
      <x:c r="A28" s="25"/>
      <x:c r="B28" s="25"/>
      <x:c r="C28" s="25"/>
      <x:c r="D28" s="25"/>
      <x:c r="E28" s="25"/>
      <x:c r="F28" s="34"/>
      <x:c r="G28" s="34"/>
      <x:c r="H28" s="25"/>
      <x:c r="I28" s="25"/>
      <x:c r="J28" s="25"/>
      <x:c r="K28" s="30"/>
      <x:c r="L28" s="30"/>
    </x:row>
    <x:row r="29">
      <x:c r="A29" s="25"/>
      <x:c r="B29" s="25"/>
      <x:c r="C29" s="25"/>
      <x:c r="D29" s="25"/>
      <x:c r="E29" s="25"/>
      <x:c r="F29" s="34"/>
      <x:c r="G29" s="34"/>
      <x:c r="H29" s="25"/>
      <x:c r="I29" s="25"/>
      <x:c r="J29" s="25"/>
      <x:c r="K29" s="30"/>
      <x:c r="L29" s="30"/>
    </x:row>
    <x:row r="30">
      <x:c r="A30" s="25"/>
      <x:c r="B30" s="25"/>
      <x:c r="C30" s="25"/>
      <x:c r="D30" s="25"/>
      <x:c r="E30" s="25"/>
      <x:c r="F30" s="34"/>
      <x:c r="G30" s="34"/>
      <x:c r="H30" s="25"/>
      <x:c r="I30" s="25"/>
      <x:c r="J30" s="25"/>
      <x:c r="K30" s="30"/>
      <x:c r="L30" s="30"/>
    </x:row>
    <x:row r="31">
      <x:c r="A31" s="25"/>
      <x:c r="B31" s="25"/>
      <x:c r="C31" s="25"/>
      <x:c r="D31" s="25"/>
      <x:c r="E31" s="25"/>
      <x:c r="F31" s="34"/>
      <x:c r="G31" s="34"/>
      <x:c r="H31" s="25"/>
      <x:c r="I31" s="25"/>
      <x:c r="J31" s="25"/>
      <x:c r="K31" s="30"/>
      <x:c r="L31" s="30"/>
    </x:row>
    <x:row r="32">
      <x:c r="A32" s="25"/>
      <x:c r="B32" s="25"/>
      <x:c r="C32" s="25"/>
      <x:c r="D32" s="25"/>
      <x:c r="E32" s="25"/>
      <x:c r="F32" s="34"/>
      <x:c r="G32" s="34"/>
      <x:c r="H32" s="25"/>
      <x:c r="I32" s="25"/>
      <x:c r="J32" s="25"/>
      <x:c r="K32" s="30"/>
      <x:c r="L32" s="30"/>
    </x:row>
    <x:row r="33">
      <x:c r="A33" s="25"/>
      <x:c r="B33" s="25"/>
      <x:c r="C33" s="25"/>
      <x:c r="D33" s="25"/>
      <x:c r="E33" s="25"/>
      <x:c r="F33" s="34"/>
      <x:c r="G33" s="34"/>
      <x:c r="H33" s="25"/>
      <x:c r="I33" s="25"/>
      <x:c r="J33" s="25"/>
      <x:c r="K33" s="30"/>
      <x:c r="L33" s="30"/>
    </x:row>
    <x:row r="34">
      <x:c r="A34" s="25"/>
      <x:c r="B34" s="25"/>
      <x:c r="C34" s="25"/>
      <x:c r="D34" s="25"/>
      <x:c r="E34" s="25"/>
      <x:c r="F34" s="34"/>
      <x:c r="G34" s="34"/>
      <x:c r="H34" s="25"/>
      <x:c r="I34" s="25"/>
      <x:c r="J34" s="25"/>
      <x:c r="K34" s="30"/>
      <x:c r="L34" s="30"/>
    </x:row>
    <x:row r="35">
      <x:c r="A35" s="25"/>
      <x:c r="B35" s="25"/>
      <x:c r="C35" s="25"/>
      <x:c r="D35" s="25"/>
      <x:c r="E35" s="25"/>
      <x:c r="F35" s="34"/>
      <x:c r="G35" s="34"/>
      <x:c r="H35" s="25"/>
      <x:c r="I35" s="25"/>
      <x:c r="J35" s="25"/>
      <x:c r="K35" s="30"/>
      <x:c r="L35" s="30"/>
    </x:row>
    <x:row r="36">
      <x:c r="A36" s="25"/>
      <x:c r="B36" s="25"/>
      <x:c r="C36" s="25"/>
      <x:c r="D36" s="25"/>
      <x:c r="E36" s="25"/>
      <x:c r="F36" s="34"/>
      <x:c r="G36" s="34"/>
      <x:c r="H36" s="25"/>
      <x:c r="I36" s="25"/>
      <x:c r="J36" s="25"/>
      <x:c r="K36" s="30"/>
      <x:c r="L36" s="30"/>
    </x:row>
    <x:row r="37">
      <x:c r="A37" s="25"/>
      <x:c r="B37" s="25"/>
      <x:c r="C37" s="25"/>
      <x:c r="D37" s="25"/>
      <x:c r="E37" s="25"/>
      <x:c r="F37" s="34"/>
      <x:c r="G37" s="34"/>
      <x:c r="H37" s="25"/>
      <x:c r="I37" s="25"/>
      <x:c r="J37" s="25"/>
      <x:c r="K37" s="30"/>
      <x:c r="L37" s="30"/>
    </x:row>
    <x:row r="38">
      <x:c r="A38" s="25"/>
      <x:c r="B38" s="25"/>
      <x:c r="C38" s="25"/>
      <x:c r="D38" s="25"/>
      <x:c r="E38" s="25"/>
      <x:c r="F38" s="34"/>
      <x:c r="G38" s="34"/>
      <x:c r="H38" s="25"/>
      <x:c r="I38" s="25"/>
      <x:c r="J38" s="25"/>
      <x:c r="K38" s="30"/>
      <x:c r="L38" s="30"/>
    </x:row>
    <x:row r="39">
      <x:c r="A39" s="25"/>
      <x:c r="B39" s="25"/>
      <x:c r="C39" s="25"/>
      <x:c r="D39" s="25"/>
      <x:c r="E39" s="25"/>
      <x:c r="F39" s="34"/>
      <x:c r="G39" s="34"/>
      <x:c r="H39" s="25"/>
      <x:c r="I39" s="25"/>
      <x:c r="J39" s="25"/>
      <x:c r="K39" s="30"/>
      <x:c r="L39" s="30"/>
    </x:row>
    <x:row r="40">
      <x:c r="A40" s="25"/>
      <x:c r="B40" s="25"/>
      <x:c r="C40" s="25"/>
      <x:c r="D40" s="25"/>
      <x:c r="E40" s="25"/>
      <x:c r="F40" s="34"/>
      <x:c r="G40" s="34"/>
      <x:c r="H40" s="25"/>
      <x:c r="I40" s="25"/>
      <x:c r="J40" s="25"/>
      <x:c r="K40" s="30"/>
      <x:c r="L40" s="30"/>
    </x:row>
    <x:row r="41">
      <x:c r="A41" s="25"/>
      <x:c r="B41" s="25"/>
      <x:c r="C41" s="25"/>
      <x:c r="D41" s="25"/>
      <x:c r="E41" s="25"/>
      <x:c r="F41" s="34"/>
      <x:c r="G41" s="34"/>
      <x:c r="H41" s="25"/>
      <x:c r="I41" s="25"/>
      <x:c r="J41" s="25"/>
      <x:c r="K41" s="30"/>
      <x:c r="L41" s="30"/>
    </x:row>
    <x:row r="42">
      <x:c r="A42" s="25"/>
      <x:c r="B42" s="25"/>
      <x:c r="C42" s="25"/>
      <x:c r="D42" s="25"/>
      <x:c r="E42" s="25"/>
      <x:c r="F42" s="34"/>
      <x:c r="G42" s="34"/>
      <x:c r="H42" s="25"/>
      <x:c r="I42" s="25"/>
      <x:c r="J42" s="25"/>
      <x:c r="K42" s="30"/>
      <x:c r="L42" s="30"/>
    </x:row>
    <x:row r="43">
      <x:c r="A43" s="25"/>
      <x:c r="B43" s="25"/>
      <x:c r="C43" s="25"/>
      <x:c r="D43" s="25"/>
      <x:c r="E43" s="25"/>
      <x:c r="F43" s="34"/>
      <x:c r="G43" s="34"/>
      <x:c r="H43" s="25"/>
      <x:c r="I43" s="25"/>
      <x:c r="J43" s="25"/>
      <x:c r="K43" s="30"/>
      <x:c r="L43" s="30"/>
    </x:row>
    <x:row r="44">
      <x:c r="A44" s="25"/>
      <x:c r="B44" s="25"/>
      <x:c r="C44" s="25"/>
      <x:c r="D44" s="25"/>
      <x:c r="E44" s="25"/>
      <x:c r="F44" s="34"/>
      <x:c r="G44" s="34"/>
      <x:c r="H44" s="25"/>
      <x:c r="I44" s="25"/>
      <x:c r="J44" s="25"/>
      <x:c r="K44" s="30"/>
      <x:c r="L44" s="30"/>
    </x:row>
    <x:row r="45">
      <x:c r="A45" s="25"/>
      <x:c r="B45" s="25"/>
      <x:c r="C45" s="25"/>
      <x:c r="D45" s="25"/>
      <x:c r="E45" s="25"/>
      <x:c r="F45" s="34"/>
      <x:c r="G45" s="34"/>
      <x:c r="H45" s="25"/>
      <x:c r="I45" s="25"/>
      <x:c r="J45" s="25"/>
      <x:c r="K45" s="30"/>
      <x:c r="L45" s="30"/>
    </x:row>
    <x:row r="46">
      <x:c r="A46" s="25"/>
      <x:c r="B46" s="25"/>
      <x:c r="C46" s="25"/>
      <x:c r="D46" s="25"/>
      <x:c r="E46" s="25"/>
      <x:c r="F46" s="34"/>
      <x:c r="G46" s="34"/>
      <x:c r="H46" s="25"/>
      <x:c r="I46" s="25"/>
      <x:c r="J46" s="25"/>
      <x:c r="K46" s="30"/>
      <x:c r="L46" s="30"/>
    </x:row>
    <x:row r="47">
      <x:c r="A47" s="25"/>
      <x:c r="B47" s="25"/>
      <x:c r="C47" s="25"/>
      <x:c r="D47" s="25"/>
      <x:c r="E47" s="25"/>
      <x:c r="F47" s="34"/>
      <x:c r="G47" s="34"/>
      <x:c r="H47" s="25"/>
      <x:c r="I47" s="25"/>
      <x:c r="J47" s="25"/>
      <x:c r="K47" s="30"/>
      <x:c r="L47" s="30"/>
    </x:row>
    <x:row r="48">
      <x:c r="A48" s="25"/>
      <x:c r="B48" s="25"/>
      <x:c r="C48" s="25"/>
      <x:c r="D48" s="25"/>
      <x:c r="E48" s="25"/>
      <x:c r="F48" s="34"/>
      <x:c r="G48" s="34"/>
      <x:c r="H48" s="25"/>
      <x:c r="I48" s="25"/>
      <x:c r="J48" s="25"/>
      <x:c r="K48" s="30"/>
      <x:c r="L48" s="30"/>
    </x:row>
    <x:row r="49">
      <x:c r="A49" s="25"/>
      <x:c r="B49" s="25"/>
      <x:c r="C49" s="25"/>
      <x:c r="D49" s="25"/>
      <x:c r="E49" s="25"/>
      <x:c r="F49" s="34"/>
      <x:c r="G49" s="34"/>
      <x:c r="H49" s="25"/>
      <x:c r="I49" s="25"/>
      <x:c r="J49" s="25"/>
      <x:c r="K49" s="30"/>
      <x:c r="L49" s="30"/>
    </x:row>
    <x:row r="50">
      <x:c r="A50" s="25"/>
      <x:c r="B50" s="25"/>
      <x:c r="C50" s="25"/>
      <x:c r="D50" s="25"/>
      <x:c r="E50" s="25"/>
      <x:c r="F50" s="34"/>
      <x:c r="G50" s="34"/>
      <x:c r="H50" s="25"/>
      <x:c r="I50" s="25"/>
      <x:c r="J50" s="25"/>
      <x:c r="K50" s="30"/>
      <x:c r="L50" s="30"/>
    </x:row>
    <x:row r="51">
      <x:c r="A51" s="25"/>
      <x:c r="B51" s="25"/>
      <x:c r="C51" s="25"/>
      <x:c r="D51" s="25"/>
      <x:c r="E51" s="25"/>
      <x:c r="F51" s="34"/>
      <x:c r="G51" s="34"/>
      <x:c r="H51" s="25"/>
      <x:c r="I51" s="25"/>
      <x:c r="J51" s="25"/>
      <x:c r="K51" s="30"/>
      <x:c r="L51" s="30"/>
    </x:row>
    <x:row r="52">
      <x:c r="A52" s="25"/>
      <x:c r="B52" s="25"/>
      <x:c r="C52" s="25"/>
      <x:c r="D52" s="25"/>
      <x:c r="E52" s="25"/>
      <x:c r="F52" s="34"/>
      <x:c r="G52" s="34"/>
      <x:c r="H52" s="25"/>
      <x:c r="I52" s="25"/>
      <x:c r="J52" s="25"/>
      <x:c r="K52" s="30"/>
      <x:c r="L52" s="30"/>
    </x:row>
    <x:row r="53">
      <x:c r="A53" s="25"/>
      <x:c r="B53" s="25"/>
      <x:c r="C53" s="25"/>
      <x:c r="D53" s="25"/>
      <x:c r="E53" s="25"/>
      <x:c r="F53" s="34"/>
      <x:c r="G53" s="34"/>
      <x:c r="H53" s="25"/>
      <x:c r="I53" s="25"/>
      <x:c r="J53" s="25"/>
      <x:c r="K53" s="30"/>
      <x:c r="L53" s="30"/>
    </x:row>
    <x:row r="54">
      <x:c r="A54" s="25"/>
      <x:c r="B54" s="25"/>
      <x:c r="C54" s="25"/>
      <x:c r="D54" s="25"/>
      <x:c r="E54" s="25"/>
      <x:c r="F54" s="34"/>
      <x:c r="G54" s="34"/>
      <x:c r="H54" s="25"/>
      <x:c r="I54" s="25"/>
      <x:c r="J54" s="25"/>
      <x:c r="K54" s="30"/>
      <x:c r="L54" s="30"/>
    </x:row>
    <x:row r="55">
      <x:c r="A55" s="25"/>
      <x:c r="B55" s="25"/>
      <x:c r="C55" s="25"/>
      <x:c r="D55" s="25"/>
      <x:c r="E55" s="25"/>
      <x:c r="F55" s="34"/>
      <x:c r="G55" s="34"/>
      <x:c r="H55" s="25"/>
      <x:c r="I55" s="25"/>
      <x:c r="J55" s="25"/>
      <x:c r="K55" s="30"/>
      <x:c r="L55" s="30"/>
    </x:row>
    <x:row r="56">
      <x:c r="A56" s="25"/>
      <x:c r="B56" s="25"/>
      <x:c r="C56" s="25"/>
      <x:c r="D56" s="25"/>
      <x:c r="E56" s="25"/>
      <x:c r="F56" s="34"/>
      <x:c r="G56" s="34"/>
      <x:c r="H56" s="25"/>
      <x:c r="I56" s="25"/>
      <x:c r="J56" s="25"/>
      <x:c r="K56" s="30"/>
      <x:c r="L56" s="30"/>
    </x:row>
    <x:row r="57">
      <x:c r="A57" s="25"/>
      <x:c r="B57" s="25"/>
      <x:c r="C57" s="25"/>
      <x:c r="D57" s="25"/>
      <x:c r="E57" s="25"/>
      <x:c r="F57" s="34"/>
      <x:c r="G57" s="34"/>
      <x:c r="H57" s="25"/>
      <x:c r="I57" s="25"/>
      <x:c r="J57" s="25"/>
      <x:c r="K57" s="30"/>
      <x:c r="L57" s="30"/>
    </x:row>
    <x:row r="58">
      <x:c r="A58" s="25"/>
      <x:c r="B58" s="25"/>
      <x:c r="C58" s="25"/>
      <x:c r="D58" s="25"/>
      <x:c r="E58" s="25"/>
      <x:c r="F58" s="34"/>
      <x:c r="G58" s="34"/>
      <x:c r="H58" s="25"/>
      <x:c r="I58" s="25"/>
      <x:c r="J58" s="25"/>
      <x:c r="K58" s="30"/>
      <x:c r="L58" s="30"/>
    </x:row>
    <x:row r="59">
      <x:c r="A59" s="25"/>
      <x:c r="B59" s="25"/>
      <x:c r="C59" s="25"/>
      <x:c r="D59" s="25"/>
      <x:c r="E59" s="25"/>
      <x:c r="F59" s="34"/>
      <x:c r="G59" s="34"/>
      <x:c r="H59" s="25"/>
      <x:c r="I59" s="25"/>
      <x:c r="J59" s="25"/>
      <x:c r="K59" s="30"/>
      <x:c r="L59" s="30"/>
    </x:row>
    <x:row r="60">
      <x:c r="A60" s="25"/>
      <x:c r="B60" s="25"/>
      <x:c r="C60" s="25"/>
      <x:c r="D60" s="25"/>
      <x:c r="E60" s="25"/>
      <x:c r="F60" s="34"/>
      <x:c r="G60" s="34"/>
      <x:c r="H60" s="25"/>
      <x:c r="I60" s="25"/>
      <x:c r="J60" s="25"/>
      <x:c r="K60" s="30"/>
      <x:c r="L60" s="30"/>
    </x:row>
    <x:row r="61">
      <x:c r="A61" s="25"/>
      <x:c r="B61" s="25"/>
      <x:c r="C61" s="25"/>
      <x:c r="D61" s="25"/>
      <x:c r="E61" s="25"/>
      <x:c r="F61" s="34"/>
      <x:c r="G61" s="34"/>
      <x:c r="H61" s="25"/>
      <x:c r="I61" s="25"/>
      <x:c r="J61" s="25"/>
      <x:c r="K61" s="30"/>
      <x:c r="L61" s="30"/>
    </x:row>
    <x:row r="62">
      <x:c r="A62" s="25"/>
      <x:c r="B62" s="25"/>
      <x:c r="C62" s="25"/>
      <x:c r="D62" s="25"/>
      <x:c r="E62" s="25"/>
      <x:c r="F62" s="34"/>
      <x:c r="G62" s="34"/>
      <x:c r="H62" s="25"/>
      <x:c r="I62" s="25"/>
      <x:c r="J62" s="25"/>
      <x:c r="K62" s="30"/>
      <x:c r="L62" s="30"/>
    </x:row>
    <x:row r="63">
      <x:c r="A63" s="25"/>
      <x:c r="B63" s="25"/>
      <x:c r="C63" s="25"/>
      <x:c r="D63" s="25"/>
      <x:c r="E63" s="25"/>
      <x:c r="F63" s="34"/>
      <x:c r="G63" s="34"/>
      <x:c r="H63" s="25"/>
      <x:c r="I63" s="25"/>
      <x:c r="J63" s="25"/>
      <x:c r="K63" s="30"/>
      <x:c r="L63" s="30"/>
    </x:row>
    <x:row r="64">
      <x:c r="A64" s="25"/>
      <x:c r="B64" s="25"/>
      <x:c r="C64" s="25"/>
      <x:c r="D64" s="25"/>
      <x:c r="E64" s="25"/>
      <x:c r="F64" s="34"/>
      <x:c r="G64" s="34"/>
      <x:c r="H64" s="25"/>
      <x:c r="I64" s="25"/>
      <x:c r="J64" s="25"/>
      <x:c r="K64" s="30"/>
      <x:c r="L64" s="30"/>
    </x:row>
    <x:row r="65">
      <x:c r="A65" s="25"/>
      <x:c r="B65" s="25"/>
      <x:c r="C65" s="25"/>
      <x:c r="D65" s="25"/>
      <x:c r="E65" s="25"/>
      <x:c r="F65" s="34"/>
      <x:c r="G65" s="34"/>
      <x:c r="H65" s="25"/>
      <x:c r="I65" s="25"/>
      <x:c r="J65" s="25"/>
      <x:c r="K65" s="30"/>
      <x:c r="L65" s="30"/>
    </x:row>
    <x:row r="66">
      <x:c r="A66" s="25"/>
      <x:c r="B66" s="25"/>
      <x:c r="C66" s="25"/>
      <x:c r="D66" s="25"/>
      <x:c r="E66" s="25"/>
      <x:c r="F66" s="34"/>
      <x:c r="G66" s="34"/>
      <x:c r="H66" s="25"/>
      <x:c r="I66" s="25"/>
      <x:c r="J66" s="25"/>
      <x:c r="K66" s="30"/>
      <x:c r="L66" s="30"/>
    </x:row>
    <x:row r="67">
      <x:c r="A67" s="25"/>
      <x:c r="B67" s="25"/>
      <x:c r="C67" s="25"/>
      <x:c r="D67" s="25"/>
      <x:c r="E67" s="25"/>
      <x:c r="F67" s="34"/>
      <x:c r="G67" s="34"/>
      <x:c r="H67" s="25"/>
      <x:c r="I67" s="25"/>
      <x:c r="J67" s="25"/>
      <x:c r="K67" s="30"/>
      <x:c r="L67" s="30"/>
    </x:row>
    <x:row r="68">
      <x:c r="A68" s="25"/>
      <x:c r="B68" s="25"/>
      <x:c r="C68" s="25"/>
      <x:c r="D68" s="25"/>
      <x:c r="E68" s="25"/>
      <x:c r="F68" s="34"/>
      <x:c r="G68" s="34"/>
      <x:c r="H68" s="25"/>
      <x:c r="I68" s="25"/>
      <x:c r="J68" s="25"/>
      <x:c r="K68" s="30"/>
      <x:c r="L68" s="30"/>
    </x:row>
    <x:row r="69">
      <x:c r="A69" s="25"/>
      <x:c r="B69" s="25"/>
      <x:c r="C69" s="25"/>
      <x:c r="D69" s="25"/>
      <x:c r="E69" s="25"/>
      <x:c r="F69" s="34"/>
      <x:c r="G69" s="34"/>
      <x:c r="H69" s="25"/>
      <x:c r="I69" s="25"/>
      <x:c r="J69" s="25"/>
      <x:c r="K69" s="30"/>
      <x:c r="L69" s="30"/>
    </x:row>
    <x:row r="70">
      <x:c r="A70" s="25"/>
      <x:c r="B70" s="25"/>
      <x:c r="C70" s="25"/>
      <x:c r="D70" s="25"/>
      <x:c r="E70" s="25"/>
      <x:c r="F70" s="34"/>
      <x:c r="G70" s="34"/>
      <x:c r="H70" s="25"/>
      <x:c r="I70" s="25"/>
      <x:c r="J70" s="25"/>
      <x:c r="K70" s="30"/>
      <x:c r="L70" s="30"/>
    </x:row>
    <x:row r="71">
      <x:c r="A71" s="25"/>
      <x:c r="B71" s="25"/>
      <x:c r="C71" s="25"/>
      <x:c r="D71" s="25"/>
      <x:c r="E71" s="25"/>
      <x:c r="F71" s="34"/>
      <x:c r="G71" s="34"/>
      <x:c r="H71" s="25"/>
      <x:c r="I71" s="25"/>
      <x:c r="J71" s="25"/>
      <x:c r="K71" s="30"/>
      <x:c r="L71" s="30"/>
    </x:row>
    <x:row r="72">
      <x:c r="A72" s="25"/>
      <x:c r="B72" s="25"/>
      <x:c r="C72" s="25"/>
      <x:c r="D72" s="25"/>
      <x:c r="E72" s="25"/>
      <x:c r="F72" s="34"/>
      <x:c r="G72" s="34"/>
      <x:c r="H72" s="25"/>
      <x:c r="I72" s="25"/>
      <x:c r="J72" s="25"/>
      <x:c r="K72" s="30"/>
      <x:c r="L72" s="30"/>
    </x:row>
    <x:row r="73">
      <x:c r="A73" s="25"/>
      <x:c r="B73" s="25"/>
      <x:c r="C73" s="25"/>
      <x:c r="D73" s="25"/>
      <x:c r="E73" s="25"/>
      <x:c r="F73" s="34"/>
      <x:c r="G73" s="34"/>
      <x:c r="H73" s="25"/>
      <x:c r="I73" s="25"/>
      <x:c r="J73" s="25"/>
      <x:c r="K73" s="30"/>
      <x:c r="L73" s="30"/>
    </x:row>
    <x:row r="74">
      <x:c r="A74" s="25"/>
      <x:c r="B74" s="25"/>
      <x:c r="C74" s="25"/>
      <x:c r="D74" s="25"/>
      <x:c r="E74" s="25"/>
      <x:c r="F74" s="34"/>
      <x:c r="G74" s="34"/>
      <x:c r="H74" s="25"/>
      <x:c r="I74" s="25"/>
      <x:c r="J74" s="25"/>
      <x:c r="K74" s="30"/>
      <x:c r="L74" s="30"/>
    </x:row>
    <x:row r="75">
      <x:c r="A75" s="25"/>
      <x:c r="B75" s="25"/>
      <x:c r="C75" s="25"/>
      <x:c r="D75" s="25"/>
      <x:c r="E75" s="25"/>
      <x:c r="F75" s="34"/>
      <x:c r="G75" s="34"/>
      <x:c r="H75" s="25"/>
      <x:c r="I75" s="25"/>
      <x:c r="J75" s="25"/>
      <x:c r="K75" s="30"/>
      <x:c r="L75" s="30"/>
    </x:row>
    <x:row r="76">
      <x:c r="A76" s="25"/>
      <x:c r="B76" s="25"/>
      <x:c r="C76" s="25"/>
      <x:c r="D76" s="25"/>
      <x:c r="E76" s="25"/>
      <x:c r="F76" s="34"/>
      <x:c r="G76" s="34"/>
      <x:c r="H76" s="25"/>
      <x:c r="I76" s="25"/>
      <x:c r="J76" s="25"/>
      <x:c r="K76" s="30"/>
      <x:c r="L76" s="30"/>
    </x:row>
    <x:row r="77">
      <x:c r="A77" s="25"/>
      <x:c r="B77" s="25"/>
      <x:c r="C77" s="25"/>
      <x:c r="D77" s="25"/>
      <x:c r="E77" s="25"/>
      <x:c r="F77" s="34"/>
      <x:c r="G77" s="34"/>
      <x:c r="H77" s="25"/>
      <x:c r="I77" s="25"/>
      <x:c r="J77" s="25"/>
      <x:c r="K77" s="30"/>
      <x:c r="L77" s="30"/>
    </x:row>
    <x:row r="78">
      <x:c r="A78" s="25"/>
      <x:c r="B78" s="25"/>
      <x:c r="C78" s="25"/>
      <x:c r="D78" s="25"/>
      <x:c r="E78" s="25"/>
      <x:c r="F78" s="34"/>
      <x:c r="G78" s="34"/>
      <x:c r="H78" s="25"/>
      <x:c r="I78" s="25"/>
      <x:c r="J78" s="25"/>
      <x:c r="K78" s="30"/>
      <x:c r="L78" s="30"/>
    </x:row>
    <x:row r="79">
      <x:c r="A79" s="25"/>
      <x:c r="B79" s="25"/>
      <x:c r="C79" s="25"/>
      <x:c r="D79" s="25"/>
      <x:c r="E79" s="25"/>
      <x:c r="F79" s="34"/>
      <x:c r="G79" s="34"/>
      <x:c r="H79" s="25"/>
      <x:c r="I79" s="25"/>
      <x:c r="J79" s="25"/>
      <x:c r="K79" s="30"/>
      <x:c r="L79" s="30"/>
    </x:row>
    <x:row r="80">
      <x:c r="A80" s="25"/>
      <x:c r="B80" s="25"/>
      <x:c r="C80" s="25"/>
      <x:c r="D80" s="25"/>
      <x:c r="E80" s="25"/>
      <x:c r="F80" s="34"/>
      <x:c r="G80" s="34"/>
      <x:c r="H80" s="25"/>
      <x:c r="I80" s="25"/>
      <x:c r="J80" s="25"/>
      <x:c r="K80" s="30"/>
      <x:c r="L80" s="30"/>
    </x:row>
    <x:row r="81">
      <x:c r="A81" s="25"/>
      <x:c r="B81" s="25"/>
      <x:c r="C81" s="25"/>
      <x:c r="D81" s="25"/>
      <x:c r="E81" s="25"/>
      <x:c r="F81" s="34"/>
      <x:c r="G81" s="34"/>
      <x:c r="H81" s="25"/>
      <x:c r="I81" s="25"/>
      <x:c r="J81" s="25"/>
      <x:c r="K81" s="30"/>
      <x:c r="L81" s="30"/>
    </x:row>
    <x:row r="82">
      <x:c r="A82" s="25"/>
      <x:c r="B82" s="25"/>
      <x:c r="C82" s="25"/>
      <x:c r="D82" s="25"/>
      <x:c r="E82" s="25"/>
      <x:c r="F82" s="34"/>
      <x:c r="G82" s="34"/>
      <x:c r="H82" s="25"/>
      <x:c r="I82" s="25"/>
      <x:c r="J82" s="25"/>
      <x:c r="K82" s="30"/>
      <x:c r="L82" s="30"/>
    </x:row>
    <x:row r="83">
      <x:c r="A83" s="25"/>
      <x:c r="B83" s="25"/>
      <x:c r="C83" s="25"/>
      <x:c r="D83" s="25"/>
      <x:c r="E83" s="25"/>
      <x:c r="F83" s="34"/>
      <x:c r="G83" s="34"/>
      <x:c r="H83" s="25"/>
      <x:c r="I83" s="25"/>
      <x:c r="J83" s="25"/>
      <x:c r="K83" s="30"/>
      <x:c r="L83" s="30"/>
    </x:row>
    <x:row r="84">
      <x:c r="A84" s="25"/>
      <x:c r="B84" s="25"/>
      <x:c r="C84" s="25"/>
      <x:c r="D84" s="25"/>
      <x:c r="E84" s="25"/>
      <x:c r="F84" s="34"/>
      <x:c r="G84" s="34"/>
      <x:c r="H84" s="25"/>
      <x:c r="I84" s="25"/>
      <x:c r="J84" s="25"/>
      <x:c r="K84" s="30"/>
      <x:c r="L84" s="30"/>
    </x:row>
    <x:row r="85">
      <x:c r="A85" s="25"/>
      <x:c r="B85" s="25"/>
      <x:c r="C85" s="25"/>
      <x:c r="D85" s="25"/>
      <x:c r="E85" s="25"/>
      <x:c r="F85" s="34"/>
      <x:c r="G85" s="34"/>
      <x:c r="H85" s="25"/>
      <x:c r="I85" s="25"/>
      <x:c r="J85" s="25"/>
      <x:c r="K85" s="30"/>
      <x:c r="L85" s="30"/>
    </x:row>
    <x:row r="86">
      <x:c r="A86" s="25"/>
      <x:c r="B86" s="25"/>
      <x:c r="C86" s="25"/>
      <x:c r="D86" s="25"/>
      <x:c r="E86" s="25"/>
      <x:c r="F86" s="34"/>
      <x:c r="G86" s="34"/>
      <x:c r="H86" s="25"/>
      <x:c r="I86" s="25"/>
      <x:c r="J86" s="25"/>
      <x:c r="K86" s="30"/>
      <x:c r="L86" s="30"/>
    </x:row>
    <x:row r="87">
      <x:c r="A87" s="25"/>
      <x:c r="B87" s="25"/>
      <x:c r="C87" s="25"/>
      <x:c r="D87" s="25"/>
      <x:c r="E87" s="25"/>
      <x:c r="F87" s="34"/>
      <x:c r="G87" s="34"/>
      <x:c r="H87" s="25"/>
      <x:c r="I87" s="25"/>
      <x:c r="J87" s="25"/>
      <x:c r="K87" s="30"/>
      <x:c r="L87" s="30"/>
    </x:row>
    <x:row r="88">
      <x:c r="A88" s="25"/>
      <x:c r="B88" s="25"/>
      <x:c r="C88" s="25"/>
      <x:c r="D88" s="25"/>
      <x:c r="E88" s="25"/>
      <x:c r="F88" s="34"/>
      <x:c r="G88" s="34"/>
      <x:c r="H88" s="25"/>
      <x:c r="I88" s="25"/>
      <x:c r="J88" s="25"/>
      <x:c r="K88" s="30"/>
      <x:c r="L88" s="30"/>
    </x:row>
    <x:row r="89">
      <x:c r="A89" s="25"/>
      <x:c r="B89" s="25"/>
      <x:c r="C89" s="25"/>
      <x:c r="D89" s="25"/>
      <x:c r="E89" s="25"/>
      <x:c r="F89" s="34"/>
      <x:c r="G89" s="34"/>
      <x:c r="H89" s="25"/>
      <x:c r="I89" s="25"/>
      <x:c r="J89" s="25"/>
      <x:c r="K89" s="30"/>
      <x:c r="L89" s="30"/>
    </x:row>
    <x:row r="90">
      <x:c r="A90" s="25"/>
      <x:c r="B90" s="25"/>
      <x:c r="C90" s="25"/>
      <x:c r="D90" s="25"/>
      <x:c r="E90" s="25"/>
      <x:c r="F90" s="34"/>
      <x:c r="G90" s="34"/>
      <x:c r="H90" s="25"/>
      <x:c r="I90" s="25"/>
      <x:c r="J90" s="25"/>
      <x:c r="K90" s="30"/>
      <x:c r="L90" s="30"/>
    </x:row>
    <x:row r="91">
      <x:c r="A91" s="25"/>
      <x:c r="B91" s="25"/>
      <x:c r="C91" s="25"/>
      <x:c r="D91" s="25"/>
      <x:c r="E91" s="25"/>
      <x:c r="F91" s="34"/>
      <x:c r="G91" s="34"/>
      <x:c r="H91" s="25"/>
      <x:c r="I91" s="25"/>
      <x:c r="J91" s="25"/>
      <x:c r="K91" s="30"/>
      <x:c r="L91" s="30"/>
    </x:row>
    <x:row r="92">
      <x:c r="A92" s="25"/>
      <x:c r="B92" s="25"/>
      <x:c r="C92" s="25"/>
      <x:c r="D92" s="25"/>
      <x:c r="E92" s="25"/>
      <x:c r="F92" s="34"/>
      <x:c r="G92" s="34"/>
      <x:c r="H92" s="25"/>
      <x:c r="I92" s="25"/>
      <x:c r="J92" s="25"/>
      <x:c r="K92" s="30"/>
      <x:c r="L92" s="30"/>
    </x:row>
    <x:row r="93">
      <x:c r="A93" s="25"/>
      <x:c r="B93" s="25"/>
      <x:c r="C93" s="25"/>
      <x:c r="D93" s="25"/>
      <x:c r="E93" s="25"/>
      <x:c r="F93" s="34"/>
      <x:c r="G93" s="34"/>
      <x:c r="H93" s="25"/>
      <x:c r="I93" s="25"/>
      <x:c r="J93" s="25"/>
      <x:c r="K93" s="30"/>
      <x:c r="L93" s="30"/>
    </x:row>
    <x:row r="94">
      <x:c r="A94" s="25"/>
      <x:c r="B94" s="25"/>
      <x:c r="C94" s="25"/>
      <x:c r="D94" s="25"/>
      <x:c r="E94" s="25"/>
      <x:c r="F94" s="34"/>
      <x:c r="G94" s="34"/>
      <x:c r="H94" s="25"/>
      <x:c r="I94" s="25"/>
      <x:c r="J94" s="25"/>
      <x:c r="K94" s="30"/>
      <x:c r="L94" s="30"/>
    </x:row>
    <x:row r="95">
      <x:c r="A95" s="25"/>
      <x:c r="B95" s="25"/>
      <x:c r="C95" s="25"/>
      <x:c r="D95" s="25"/>
      <x:c r="E95" s="25"/>
      <x:c r="F95" s="34"/>
      <x:c r="G95" s="34"/>
      <x:c r="H95" s="25"/>
      <x:c r="I95" s="25"/>
      <x:c r="J95" s="25"/>
      <x:c r="K95" s="30"/>
      <x:c r="L95" s="30"/>
    </x:row>
    <x:row r="96">
      <x:c r="A96" s="25"/>
      <x:c r="B96" s="25"/>
      <x:c r="C96" s="25"/>
      <x:c r="D96" s="25"/>
      <x:c r="E96" s="25"/>
      <x:c r="F96" s="34"/>
      <x:c r="G96" s="34"/>
      <x:c r="H96" s="25"/>
      <x:c r="I96" s="25"/>
      <x:c r="J96" s="25"/>
      <x:c r="K96" s="30"/>
      <x:c r="L96" s="30"/>
    </x:row>
    <x:row r="97">
      <x:c r="A97" s="25"/>
      <x:c r="B97" s="25"/>
      <x:c r="C97" s="25"/>
      <x:c r="D97" s="25"/>
      <x:c r="E97" s="25"/>
      <x:c r="F97" s="34"/>
      <x:c r="G97" s="34"/>
      <x:c r="H97" s="25"/>
      <x:c r="I97" s="25"/>
      <x:c r="J97" s="25"/>
      <x:c r="K97" s="30"/>
      <x:c r="L97" s="30"/>
    </x:row>
    <x:row r="98">
      <x:c r="A98" s="25"/>
      <x:c r="B98" s="25"/>
      <x:c r="C98" s="25"/>
      <x:c r="D98" s="25"/>
      <x:c r="E98" s="25"/>
      <x:c r="F98" s="34"/>
      <x:c r="G98" s="34"/>
      <x:c r="H98" s="25"/>
      <x:c r="I98" s="25"/>
      <x:c r="J98" s="25"/>
      <x:c r="K98" s="30"/>
      <x:c r="L98" s="30"/>
    </x:row>
    <x:row r="99">
      <x:c r="A99" s="25"/>
      <x:c r="B99" s="25"/>
      <x:c r="C99" s="25"/>
      <x:c r="D99" s="25"/>
      <x:c r="E99" s="25"/>
      <x:c r="F99" s="34"/>
      <x:c r="G99" s="34"/>
      <x:c r="H99" s="25"/>
      <x:c r="I99" s="25"/>
      <x:c r="J99" s="25"/>
      <x:c r="K99" s="30"/>
      <x:c r="L99" s="30"/>
    </x:row>
    <x:row r="100">
      <x:c r="A100" s="25"/>
      <x:c r="B100" s="25"/>
      <x:c r="C100" s="25"/>
      <x:c r="D100" s="25"/>
      <x:c r="E100" s="25"/>
      <x:c r="F100" s="34"/>
      <x:c r="G100" s="34"/>
      <x:c r="H100" s="25"/>
      <x:c r="I100" s="25"/>
      <x:c r="J100" s="25"/>
      <x:c r="K100" s="30"/>
      <x:c r="L100" s="30"/>
    </x:row>
    <x:row r="101">
      <x:c r="A101" s="25"/>
      <x:c r="B101" s="25"/>
      <x:c r="C101" s="25"/>
      <x:c r="D101" s="25"/>
      <x:c r="E101" s="25"/>
      <x:c r="F101" s="34"/>
      <x:c r="G101" s="34"/>
      <x:c r="H101" s="25"/>
      <x:c r="I101" s="25"/>
      <x:c r="J101" s="25"/>
      <x:c r="K101" s="30"/>
      <x:c r="L101" s="30"/>
    </x:row>
    <x:row r="102">
      <x:c r="A102" s="25"/>
      <x:c r="B102" s="25"/>
      <x:c r="C102" s="25"/>
      <x:c r="D102" s="25"/>
      <x:c r="E102" s="25"/>
      <x:c r="F102" s="34"/>
      <x:c r="G102" s="34"/>
      <x:c r="H102" s="25"/>
      <x:c r="I102" s="25"/>
      <x:c r="J102" s="25"/>
      <x:c r="K102" s="30"/>
      <x:c r="L102" s="30"/>
    </x:row>
    <x:row r="103">
      <x:c r="A103" s="25"/>
      <x:c r="B103" s="25"/>
      <x:c r="C103" s="25"/>
      <x:c r="D103" s="25"/>
      <x:c r="E103" s="25"/>
      <x:c r="F103" s="34"/>
      <x:c r="G103" s="34"/>
      <x:c r="H103" s="25"/>
      <x:c r="I103" s="25"/>
      <x:c r="J103" s="25"/>
      <x:c r="K103" s="30"/>
      <x:c r="L103" s="30"/>
    </x:row>
    <x:row r="104">
      <x:c r="A104" s="25"/>
      <x:c r="B104" s="25"/>
      <x:c r="C104" s="25"/>
      <x:c r="D104" s="25"/>
      <x:c r="E104" s="25"/>
      <x:c r="F104" s="34"/>
      <x:c r="G104" s="34"/>
      <x:c r="H104" s="25"/>
      <x:c r="I104" s="25"/>
      <x:c r="J104" s="25"/>
      <x:c r="K104" s="30"/>
      <x:c r="L104" s="30"/>
    </x:row>
  </x:sheetData>
  <x:mergeCells>
    <x:mergeCell ref="A1:L1"/>
    <x:mergeCell ref="A2:L2"/>
  </x:mergeCells>
  <x:dataValidations count="1">
    <x:dataValidation type="list" sqref="H5:H104">
      <x:formula1>"승인,확인 대기,금지"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7" hidden="0" customWidth="1"/>
    <x:col min="3" max="3" width="14" hidden="0" customWidth="1"/>
    <x:col min="4" max="4" width="32" hidden="0" customWidth="1"/>
    <x:col min="5" max="5" width="20" hidden="0" customWidth="1"/>
    <x:col min="6" max="6" width="48" hidden="0" customWidth="1"/>
    <x:col min="7" max="7" width="28" hidden="0" customWidth="1"/>
  </x:cols>
  <x:sheetData>
    <x:row r="1" ht="34" customHeight="1">
      <x:c r="A1" s="31" t="str">
        <x:v>2027 기업 선물 국가·카테고리 적격성 등록부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버전 4.0 · 2026-10-21 · 예시 행이 포함된 입력용 서식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카테고리 ID</x:v>
      </x:c>
      <x:c r="B4" s="27" t="str">
        <x:v>카테고리</x:v>
      </x:c>
      <x:c r="C4" s="27" t="str">
        <x:v>위험 등급</x:v>
      </x:c>
      <x:c r="D4" s="27" t="str">
        <x:v>기본 검토 주기</x:v>
      </x:c>
      <x:c r="E4" s="27" t="str">
        <x:v>카테고리 책임자</x:v>
      </x:c>
      <x:c r="F4" s="27" t="str">
        <x:v>필요 근거</x:v>
      </x:c>
      <x:c r="G4" s="27" t="str">
        <x:v>메모</x:v>
      </x:c>
      <x:c r="H4" s="30"/>
      <x:c r="I4" s="30"/>
      <x:c r="J4" s="30"/>
      <x:c r="K4" s="30"/>
      <x:c r="L4" s="30"/>
    </x:row>
    <x:row r="5">
      <x:c r="A5" s="25" t="str">
        <x:v>FOOD</x:v>
      </x:c>
      <x:c r="B5" s="25" t="str">
        <x:v>식품</x:v>
      </x:c>
      <x:c r="C5" s="25" t="str">
        <x:v>높음</x:v>
      </x:c>
      <x:c r="D5" s="25" t="str">
        <x:v>분기마다, 그리고 규정·운송사·카탈로그·상품에 중대한 변경이 있을 때</x:v>
      </x:c>
      <x:c r="E5" s="25" t="str"/>
      <x:c r="F5" s="25" t="str">
        <x:v>성분·수입·운송사 근거</x:v>
      </x:c>
      <x:c r="G5" s="25" t="str">
        <x:v>예시—사용 전에 교체</x:v>
      </x:c>
      <x:c r="H5" s="30"/>
      <x:c r="I5" s="30"/>
      <x:c r="J5" s="30"/>
      <x:c r="K5" s="30"/>
      <x:c r="L5" s="30"/>
    </x:row>
    <x:row r="6">
      <x:c r="A6" s="25" t="str">
        <x:v>DIGITAL</x:v>
      </x:c>
      <x:c r="B6" s="25" t="str">
        <x:v>디지털 보상</x:v>
      </x:c>
      <x:c r="C6" s="25" t="str">
        <x:v>중간</x:v>
      </x:c>
      <x:c r="D6" s="25" t="str">
        <x:v>분기마다, 그리고 규정·운송사·카탈로그·상품에 중대한 변경이 있을 때</x:v>
      </x:c>
      <x:c r="E6" s="25" t="str"/>
      <x:c r="F6" s="25" t="str">
        <x:v>통화·발행·수신자 적격성</x:v>
      </x:c>
      <x:c r="G6" s="25" t="str">
        <x:v>예시—사용 전에 교체</x:v>
      </x:c>
      <x:c r="H6" s="30"/>
      <x:c r="I6" s="30"/>
      <x:c r="J6" s="30"/>
      <x:c r="K6" s="30"/>
      <x:c r="L6" s="30"/>
    </x:row>
    <x:row r="7">
      <x:c r="A7" s="25" t="str">
        <x:v>MERCH</x:v>
      </x:c>
      <x:c r="B7" s="25" t="str">
        <x:v>실물 상품</x:v>
      </x:c>
      <x:c r="C7" s="25" t="str">
        <x:v>중간</x:v>
      </x:c>
      <x:c r="D7" s="25" t="str">
        <x:v>분기마다, 그리고 규정·운송사·카탈로그·상품에 중대한 변경이 있을 때</x:v>
      </x:c>
      <x:c r="E7" s="25" t="str"/>
      <x:c r="F7" s="25" t="str">
        <x:v>소재·운송사·현지 공급 가능성</x:v>
      </x:c>
      <x:c r="G7" s="25" t="str">
        <x:v>예시—사용 전에 교체</x:v>
      </x:c>
      <x:c r="H7" s="30"/>
      <x:c r="I7" s="30"/>
      <x:c r="J7" s="30"/>
      <x:c r="K7" s="30"/>
      <x:c r="L7" s="30"/>
    </x:row>
    <x:row r="8">
      <x:c r="A8" s="25"/>
      <x:c r="B8" s="25"/>
      <x:c r="C8" s="25"/>
      <x:c r="D8" s="25"/>
      <x:c r="E8" s="25"/>
      <x:c r="F8" s="25"/>
      <x:c r="G8" s="25"/>
      <x:c r="H8" s="30"/>
      <x:c r="I8" s="30"/>
      <x:c r="J8" s="30"/>
      <x:c r="K8" s="30"/>
      <x:c r="L8" s="30"/>
    </x:row>
    <x:row r="9">
      <x:c r="A9" s="25"/>
      <x:c r="B9" s="25"/>
      <x:c r="C9" s="25"/>
      <x:c r="D9" s="25"/>
      <x:c r="E9" s="25"/>
      <x:c r="F9" s="25"/>
      <x:c r="G9" s="25"/>
      <x:c r="H9" s="30"/>
      <x:c r="I9" s="30"/>
      <x:c r="J9" s="30"/>
      <x:c r="K9" s="30"/>
      <x:c r="L9" s="30"/>
    </x:row>
    <x:row r="10">
      <x:c r="A10" s="25"/>
      <x:c r="B10" s="25"/>
      <x:c r="C10" s="25"/>
      <x:c r="D10" s="25"/>
      <x:c r="E10" s="25"/>
      <x:c r="F10" s="25"/>
      <x:c r="G10" s="25"/>
      <x:c r="H10" s="30"/>
      <x:c r="I10" s="30"/>
      <x:c r="J10" s="30"/>
      <x:c r="K10" s="30"/>
      <x:c r="L10" s="30"/>
    </x:row>
    <x:row r="11">
      <x:c r="A11" s="25"/>
      <x:c r="B11" s="25"/>
      <x:c r="C11" s="25"/>
      <x:c r="D11" s="25"/>
      <x:c r="E11" s="25"/>
      <x:c r="F11" s="25"/>
      <x:c r="G11" s="25"/>
      <x:c r="H11" s="30"/>
      <x:c r="I11" s="30"/>
      <x:c r="J11" s="30"/>
      <x:c r="K11" s="30"/>
      <x:c r="L11" s="30"/>
    </x:row>
    <x:row r="12">
      <x:c r="A12" s="25"/>
      <x:c r="B12" s="25"/>
      <x:c r="C12" s="25"/>
      <x:c r="D12" s="25"/>
      <x:c r="E12" s="25"/>
      <x:c r="F12" s="25"/>
      <x:c r="G12" s="25"/>
      <x:c r="H12" s="30"/>
      <x:c r="I12" s="30"/>
      <x:c r="J12" s="30"/>
      <x:c r="K12" s="30"/>
      <x:c r="L12" s="30"/>
    </x:row>
    <x:row r="13">
      <x:c r="A13" s="25"/>
      <x:c r="B13" s="25"/>
      <x:c r="C13" s="25"/>
      <x:c r="D13" s="25"/>
      <x:c r="E13" s="25"/>
      <x:c r="F13" s="25"/>
      <x:c r="G13" s="25"/>
      <x:c r="H13" s="30"/>
      <x:c r="I13" s="30"/>
      <x:c r="J13" s="30"/>
      <x:c r="K13" s="30"/>
      <x:c r="L13" s="30"/>
    </x:row>
    <x:row r="14">
      <x:c r="A14" s="25"/>
      <x:c r="B14" s="25"/>
      <x:c r="C14" s="25"/>
      <x:c r="D14" s="25"/>
      <x:c r="E14" s="25"/>
      <x:c r="F14" s="25"/>
      <x:c r="G14" s="25"/>
      <x:c r="H14" s="30"/>
      <x:c r="I14" s="30"/>
      <x:c r="J14" s="30"/>
      <x:c r="K14" s="30"/>
      <x:c r="L14" s="30"/>
    </x:row>
    <x:row r="15">
      <x:c r="A15" s="25"/>
      <x:c r="B15" s="25"/>
      <x:c r="C15" s="25"/>
      <x:c r="D15" s="25"/>
      <x:c r="E15" s="25"/>
      <x:c r="F15" s="25"/>
      <x:c r="G15" s="25"/>
      <x:c r="H15" s="30"/>
      <x:c r="I15" s="30"/>
      <x:c r="J15" s="30"/>
      <x:c r="K15" s="30"/>
      <x:c r="L15" s="30"/>
    </x:row>
    <x:row r="16">
      <x:c r="A16" s="25"/>
      <x:c r="B16" s="25"/>
      <x:c r="C16" s="25"/>
      <x:c r="D16" s="25"/>
      <x:c r="E16" s="25"/>
      <x:c r="F16" s="25"/>
      <x:c r="G16" s="25"/>
      <x:c r="H16" s="30"/>
      <x:c r="I16" s="30"/>
      <x:c r="J16" s="30"/>
      <x:c r="K16" s="30"/>
      <x:c r="L16" s="30"/>
    </x:row>
    <x:row r="17">
      <x:c r="A17" s="25"/>
      <x:c r="B17" s="25"/>
      <x:c r="C17" s="25"/>
      <x:c r="D17" s="25"/>
      <x:c r="E17" s="25"/>
      <x:c r="F17" s="25"/>
      <x:c r="G17" s="25"/>
      <x:c r="H17" s="30"/>
      <x:c r="I17" s="30"/>
      <x:c r="J17" s="30"/>
      <x:c r="K17" s="30"/>
      <x:c r="L17" s="30"/>
    </x:row>
    <x:row r="18">
      <x:c r="A18" s="25"/>
      <x:c r="B18" s="25"/>
      <x:c r="C18" s="25"/>
      <x:c r="D18" s="25"/>
      <x:c r="E18" s="25"/>
      <x:c r="F18" s="25"/>
      <x:c r="G18" s="25"/>
      <x:c r="H18" s="30"/>
      <x:c r="I18" s="30"/>
      <x:c r="J18" s="30"/>
      <x:c r="K18" s="30"/>
      <x:c r="L18" s="30"/>
    </x:row>
    <x:row r="19">
      <x:c r="A19" s="25"/>
      <x:c r="B19" s="25"/>
      <x:c r="C19" s="25"/>
      <x:c r="D19" s="25"/>
      <x:c r="E19" s="25"/>
      <x:c r="F19" s="25"/>
      <x:c r="G19" s="25"/>
      <x:c r="H19" s="30"/>
      <x:c r="I19" s="30"/>
      <x:c r="J19" s="30"/>
      <x:c r="K19" s="30"/>
      <x:c r="L19" s="30"/>
    </x:row>
    <x:row r="20">
      <x:c r="A20" s="25"/>
      <x:c r="B20" s="25"/>
      <x:c r="C20" s="25"/>
      <x:c r="D20" s="25"/>
      <x:c r="E20" s="25"/>
      <x:c r="F20" s="25"/>
      <x:c r="G20" s="25"/>
      <x:c r="H20" s="30"/>
      <x:c r="I20" s="30"/>
      <x:c r="J20" s="30"/>
      <x:c r="K20" s="30"/>
      <x:c r="L20" s="30"/>
    </x:row>
    <x:row r="21">
      <x:c r="A21" s="25"/>
      <x:c r="B21" s="25"/>
      <x:c r="C21" s="25"/>
      <x:c r="D21" s="25"/>
      <x:c r="E21" s="25"/>
      <x:c r="F21" s="25"/>
      <x:c r="G21" s="25"/>
      <x:c r="H21" s="30"/>
      <x:c r="I21" s="30"/>
      <x:c r="J21" s="30"/>
      <x:c r="K21" s="30"/>
      <x:c r="L21" s="30"/>
    </x:row>
    <x:row r="22">
      <x:c r="A22" s="25"/>
      <x:c r="B22" s="25"/>
      <x:c r="C22" s="25"/>
      <x:c r="D22" s="25"/>
      <x:c r="E22" s="25"/>
      <x:c r="F22" s="25"/>
      <x:c r="G22" s="25"/>
      <x:c r="H22" s="30"/>
      <x:c r="I22" s="30"/>
      <x:c r="J22" s="30"/>
      <x:c r="K22" s="30"/>
      <x:c r="L22" s="30"/>
    </x:row>
    <x:row r="23">
      <x:c r="A23" s="25"/>
      <x:c r="B23" s="25"/>
      <x:c r="C23" s="25"/>
      <x:c r="D23" s="25"/>
      <x:c r="E23" s="25"/>
      <x:c r="F23" s="25"/>
      <x:c r="G23" s="25"/>
      <x:c r="H23" s="30"/>
      <x:c r="I23" s="30"/>
      <x:c r="J23" s="30"/>
      <x:c r="K23" s="30"/>
      <x:c r="L23" s="30"/>
    </x:row>
    <x:row r="24">
      <x:c r="A24" s="25"/>
      <x:c r="B24" s="25"/>
      <x:c r="C24" s="25"/>
      <x:c r="D24" s="25"/>
      <x:c r="E24" s="25"/>
      <x:c r="F24" s="25"/>
      <x:c r="G24" s="25"/>
      <x:c r="H24" s="30"/>
      <x:c r="I24" s="30"/>
      <x:c r="J24" s="30"/>
      <x:c r="K24" s="30"/>
      <x:c r="L24" s="30"/>
    </x:row>
    <x:row r="25">
      <x:c r="A25" s="25"/>
      <x:c r="B25" s="25"/>
      <x:c r="C25" s="25"/>
      <x:c r="D25" s="25"/>
      <x:c r="E25" s="25"/>
      <x:c r="F25" s="25"/>
      <x:c r="G25" s="25"/>
      <x:c r="H25" s="30"/>
      <x:c r="I25" s="30"/>
      <x:c r="J25" s="30"/>
      <x:c r="K25" s="30"/>
      <x:c r="L25" s="30"/>
    </x:row>
    <x:row r="26">
      <x:c r="A26" s="25"/>
      <x:c r="B26" s="25"/>
      <x:c r="C26" s="25"/>
      <x:c r="D26" s="25"/>
      <x:c r="E26" s="25"/>
      <x:c r="F26" s="25"/>
      <x:c r="G26" s="25"/>
      <x:c r="H26" s="30"/>
      <x:c r="I26" s="30"/>
      <x:c r="J26" s="30"/>
      <x:c r="K26" s="30"/>
      <x:c r="L26" s="30"/>
    </x:row>
    <x:row r="27">
      <x:c r="A27" s="25"/>
      <x:c r="B27" s="25"/>
      <x:c r="C27" s="25"/>
      <x:c r="D27" s="25"/>
      <x:c r="E27" s="25"/>
      <x:c r="F27" s="25"/>
      <x:c r="G27" s="25"/>
      <x:c r="H27" s="30"/>
      <x:c r="I27" s="30"/>
      <x:c r="J27" s="30"/>
      <x:c r="K27" s="30"/>
      <x:c r="L27" s="30"/>
    </x:row>
    <x:row r="28">
      <x:c r="A28" s="25"/>
      <x:c r="B28" s="25"/>
      <x:c r="C28" s="25"/>
      <x:c r="D28" s="25"/>
      <x:c r="E28" s="25"/>
      <x:c r="F28" s="25"/>
      <x:c r="G28" s="25"/>
      <x:c r="H28" s="30"/>
      <x:c r="I28" s="30"/>
      <x:c r="J28" s="30"/>
      <x:c r="K28" s="30"/>
      <x:c r="L28" s="30"/>
    </x:row>
    <x:row r="29">
      <x:c r="A29" s="25"/>
      <x:c r="B29" s="25"/>
      <x:c r="C29" s="25"/>
      <x:c r="D29" s="25"/>
      <x:c r="E29" s="25"/>
      <x:c r="F29" s="25"/>
      <x:c r="G29" s="25"/>
      <x:c r="H29" s="30"/>
      <x:c r="I29" s="30"/>
      <x:c r="J29" s="30"/>
      <x:c r="K29" s="30"/>
      <x:c r="L29" s="30"/>
    </x:row>
    <x:row r="30">
      <x:c r="A30" s="25"/>
      <x:c r="B30" s="25"/>
      <x:c r="C30" s="25"/>
      <x:c r="D30" s="25"/>
      <x:c r="E30" s="25"/>
      <x:c r="F30" s="25"/>
      <x:c r="G30" s="25"/>
      <x:c r="H30" s="30"/>
      <x:c r="I30" s="30"/>
      <x:c r="J30" s="30"/>
      <x:c r="K30" s="30"/>
      <x:c r="L30" s="30"/>
    </x:row>
    <x:row r="31">
      <x:c r="A31" s="25"/>
      <x:c r="B31" s="25"/>
      <x:c r="C31" s="25"/>
      <x:c r="D31" s="25"/>
      <x:c r="E31" s="25"/>
      <x:c r="F31" s="25"/>
      <x:c r="G31" s="25"/>
      <x:c r="H31" s="30"/>
      <x:c r="I31" s="30"/>
      <x:c r="J31" s="30"/>
      <x:c r="K31" s="30"/>
      <x:c r="L31" s="30"/>
    </x:row>
    <x:row r="32">
      <x:c r="A32" s="25"/>
      <x:c r="B32" s="25"/>
      <x:c r="C32" s="25"/>
      <x:c r="D32" s="25"/>
      <x:c r="E32" s="25"/>
      <x:c r="F32" s="25"/>
      <x:c r="G32" s="25"/>
      <x:c r="H32" s="30"/>
      <x:c r="I32" s="30"/>
      <x:c r="J32" s="30"/>
      <x:c r="K32" s="30"/>
      <x:c r="L32" s="30"/>
    </x:row>
    <x:row r="33">
      <x:c r="A33" s="25"/>
      <x:c r="B33" s="25"/>
      <x:c r="C33" s="25"/>
      <x:c r="D33" s="25"/>
      <x:c r="E33" s="25"/>
      <x:c r="F33" s="25"/>
      <x:c r="G33" s="25"/>
      <x:c r="H33" s="30"/>
      <x:c r="I33" s="30"/>
      <x:c r="J33" s="30"/>
      <x:c r="K33" s="30"/>
      <x:c r="L33" s="30"/>
    </x:row>
    <x:row r="34">
      <x:c r="A34" s="25"/>
      <x:c r="B34" s="25"/>
      <x:c r="C34" s="25"/>
      <x:c r="D34" s="25"/>
      <x:c r="E34" s="25"/>
      <x:c r="F34" s="25"/>
      <x:c r="G34" s="25"/>
      <x:c r="H34" s="30"/>
      <x:c r="I34" s="30"/>
      <x:c r="J34" s="30"/>
      <x:c r="K34" s="30"/>
      <x:c r="L34" s="30"/>
    </x:row>
    <x:row r="35">
      <x:c r="A35" s="25"/>
      <x:c r="B35" s="25"/>
      <x:c r="C35" s="25"/>
      <x:c r="D35" s="25"/>
      <x:c r="E35" s="25"/>
      <x:c r="F35" s="25"/>
      <x:c r="G35" s="25"/>
      <x:c r="H35" s="30"/>
      <x:c r="I35" s="30"/>
      <x:c r="J35" s="30"/>
      <x:c r="K35" s="30"/>
      <x:c r="L35" s="30"/>
    </x:row>
    <x:row r="36">
      <x:c r="A36" s="25"/>
      <x:c r="B36" s="25"/>
      <x:c r="C36" s="25"/>
      <x:c r="D36" s="25"/>
      <x:c r="E36" s="25"/>
      <x:c r="F36" s="25"/>
      <x:c r="G36" s="25"/>
      <x:c r="H36" s="30"/>
      <x:c r="I36" s="30"/>
      <x:c r="J36" s="30"/>
      <x:c r="K36" s="30"/>
      <x:c r="L36" s="30"/>
    </x:row>
    <x:row r="37">
      <x:c r="A37" s="25"/>
      <x:c r="B37" s="25"/>
      <x:c r="C37" s="25"/>
      <x:c r="D37" s="25"/>
      <x:c r="E37" s="25"/>
      <x:c r="F37" s="25"/>
      <x:c r="G37" s="25"/>
      <x:c r="H37" s="30"/>
      <x:c r="I37" s="30"/>
      <x:c r="J37" s="30"/>
      <x:c r="K37" s="30"/>
      <x:c r="L37" s="30"/>
    </x:row>
    <x:row r="38">
      <x:c r="A38" s="25"/>
      <x:c r="B38" s="25"/>
      <x:c r="C38" s="25"/>
      <x:c r="D38" s="25"/>
      <x:c r="E38" s="25"/>
      <x:c r="F38" s="25"/>
      <x:c r="G38" s="25"/>
      <x:c r="H38" s="30"/>
      <x:c r="I38" s="30"/>
      <x:c r="J38" s="30"/>
      <x:c r="K38" s="30"/>
      <x:c r="L38" s="30"/>
    </x:row>
    <x:row r="39">
      <x:c r="A39" s="25"/>
      <x:c r="B39" s="25"/>
      <x:c r="C39" s="25"/>
      <x:c r="D39" s="25"/>
      <x:c r="E39" s="25"/>
      <x:c r="F39" s="25"/>
      <x:c r="G39" s="25"/>
      <x:c r="H39" s="30"/>
      <x:c r="I39" s="30"/>
      <x:c r="J39" s="30"/>
      <x:c r="K39" s="30"/>
      <x:c r="L39" s="30"/>
    </x:row>
    <x:row r="40">
      <x:c r="A40" s="25"/>
      <x:c r="B40" s="25"/>
      <x:c r="C40" s="25"/>
      <x:c r="D40" s="25"/>
      <x:c r="E40" s="25"/>
      <x:c r="F40" s="25"/>
      <x:c r="G40" s="25"/>
      <x:c r="H40" s="30"/>
      <x:c r="I40" s="30"/>
      <x:c r="J40" s="30"/>
      <x:c r="K40" s="30"/>
      <x:c r="L40" s="30"/>
    </x:row>
    <x:row r="41">
      <x:c r="A41" s="25"/>
      <x:c r="B41" s="25"/>
      <x:c r="C41" s="25"/>
      <x:c r="D41" s="25"/>
      <x:c r="E41" s="25"/>
      <x:c r="F41" s="25"/>
      <x:c r="G41" s="25"/>
      <x:c r="H41" s="30"/>
      <x:c r="I41" s="30"/>
      <x:c r="J41" s="30"/>
      <x:c r="K41" s="30"/>
      <x:c r="L41" s="30"/>
    </x:row>
    <x:row r="42">
      <x:c r="A42" s="25"/>
      <x:c r="B42" s="25"/>
      <x:c r="C42" s="25"/>
      <x:c r="D42" s="25"/>
      <x:c r="E42" s="25"/>
      <x:c r="F42" s="25"/>
      <x:c r="G42" s="25"/>
      <x:c r="H42" s="30"/>
      <x:c r="I42" s="30"/>
      <x:c r="J42" s="30"/>
      <x:c r="K42" s="30"/>
      <x:c r="L42" s="30"/>
    </x:row>
    <x:row r="43">
      <x:c r="A43" s="25"/>
      <x:c r="B43" s="25"/>
      <x:c r="C43" s="25"/>
      <x:c r="D43" s="25"/>
      <x:c r="E43" s="25"/>
      <x:c r="F43" s="25"/>
      <x:c r="G43" s="25"/>
      <x:c r="H43" s="30"/>
      <x:c r="I43" s="30"/>
      <x:c r="J43" s="30"/>
      <x:c r="K43" s="30"/>
      <x:c r="L43" s="30"/>
    </x:row>
    <x:row r="44">
      <x:c r="A44" s="25"/>
      <x:c r="B44" s="25"/>
      <x:c r="C44" s="25"/>
      <x:c r="D44" s="25"/>
      <x:c r="E44" s="25"/>
      <x:c r="F44" s="25"/>
      <x:c r="G44" s="25"/>
      <x:c r="H44" s="30"/>
      <x:c r="I44" s="30"/>
      <x:c r="J44" s="30"/>
      <x:c r="K44" s="30"/>
      <x:c r="L44" s="30"/>
    </x:row>
    <x:row r="45">
      <x:c r="A45" s="25"/>
      <x:c r="B45" s="25"/>
      <x:c r="C45" s="25"/>
      <x:c r="D45" s="25"/>
      <x:c r="E45" s="25"/>
      <x:c r="F45" s="25"/>
      <x:c r="G45" s="25"/>
      <x:c r="H45" s="30"/>
      <x:c r="I45" s="30"/>
      <x:c r="J45" s="30"/>
      <x:c r="K45" s="30"/>
      <x:c r="L45" s="30"/>
    </x:row>
    <x:row r="46">
      <x:c r="A46" s="25"/>
      <x:c r="B46" s="25"/>
      <x:c r="C46" s="25"/>
      <x:c r="D46" s="25"/>
      <x:c r="E46" s="25"/>
      <x:c r="F46" s="25"/>
      <x:c r="G46" s="25"/>
      <x:c r="H46" s="30"/>
      <x:c r="I46" s="30"/>
      <x:c r="J46" s="30"/>
      <x:c r="K46" s="30"/>
      <x:c r="L46" s="30"/>
    </x:row>
    <x:row r="47">
      <x:c r="A47" s="25"/>
      <x:c r="B47" s="25"/>
      <x:c r="C47" s="25"/>
      <x:c r="D47" s="25"/>
      <x:c r="E47" s="25"/>
      <x:c r="F47" s="25"/>
      <x:c r="G47" s="25"/>
      <x:c r="H47" s="30"/>
      <x:c r="I47" s="30"/>
      <x:c r="J47" s="30"/>
      <x:c r="K47" s="30"/>
      <x:c r="L47" s="30"/>
    </x:row>
    <x:row r="48">
      <x:c r="A48" s="25"/>
      <x:c r="B48" s="25"/>
      <x:c r="C48" s="25"/>
      <x:c r="D48" s="25"/>
      <x:c r="E48" s="25"/>
      <x:c r="F48" s="25"/>
      <x:c r="G48" s="25"/>
      <x:c r="H48" s="30"/>
      <x:c r="I48" s="30"/>
      <x:c r="J48" s="30"/>
      <x:c r="K48" s="30"/>
      <x:c r="L48" s="30"/>
    </x:row>
    <x:row r="49">
      <x:c r="A49" s="25"/>
      <x:c r="B49" s="25"/>
      <x:c r="C49" s="25"/>
      <x:c r="D49" s="25"/>
      <x:c r="E49" s="25"/>
      <x:c r="F49" s="25"/>
      <x:c r="G49" s="25"/>
      <x:c r="H49" s="30"/>
      <x:c r="I49" s="30"/>
      <x:c r="J49" s="30"/>
      <x:c r="K49" s="30"/>
      <x:c r="L49" s="30"/>
    </x:row>
    <x:row r="50">
      <x:c r="A50" s="25"/>
      <x:c r="B50" s="25"/>
      <x:c r="C50" s="25"/>
      <x:c r="D50" s="25"/>
      <x:c r="E50" s="25"/>
      <x:c r="F50" s="25"/>
      <x:c r="G50" s="25"/>
      <x:c r="H50" s="30"/>
      <x:c r="I50" s="30"/>
      <x:c r="J50" s="30"/>
      <x:c r="K50" s="30"/>
      <x:c r="L50" s="30"/>
    </x:row>
    <x:row r="51">
      <x:c r="A51" s="25"/>
      <x:c r="B51" s="25"/>
      <x:c r="C51" s="25"/>
      <x:c r="D51" s="25"/>
      <x:c r="E51" s="25"/>
      <x:c r="F51" s="25"/>
      <x:c r="G51" s="25"/>
      <x:c r="H51" s="30"/>
      <x:c r="I51" s="30"/>
      <x:c r="J51" s="30"/>
      <x:c r="K51" s="30"/>
      <x:c r="L51" s="30"/>
    </x:row>
    <x:row r="52">
      <x:c r="A52" s="25"/>
      <x:c r="B52" s="25"/>
      <x:c r="C52" s="25"/>
      <x:c r="D52" s="25"/>
      <x:c r="E52" s="25"/>
      <x:c r="F52" s="25"/>
      <x:c r="G52" s="25"/>
      <x:c r="H52" s="30"/>
      <x:c r="I52" s="30"/>
      <x:c r="J52" s="30"/>
      <x:c r="K52" s="30"/>
      <x:c r="L52" s="30"/>
    </x:row>
    <x:row r="53">
      <x:c r="A53" s="25"/>
      <x:c r="B53" s="25"/>
      <x:c r="C53" s="25"/>
      <x:c r="D53" s="25"/>
      <x:c r="E53" s="25"/>
      <x:c r="F53" s="25"/>
      <x:c r="G53" s="25"/>
      <x:c r="H53" s="30"/>
      <x:c r="I53" s="30"/>
      <x:c r="J53" s="30"/>
      <x:c r="K53" s="30"/>
      <x:c r="L53" s="30"/>
    </x:row>
    <x:row r="54">
      <x:c r="A54" s="25"/>
      <x:c r="B54" s="25"/>
      <x:c r="C54" s="25"/>
      <x:c r="D54" s="25"/>
      <x:c r="E54" s="25"/>
      <x:c r="F54" s="25"/>
      <x:c r="G54" s="25"/>
      <x:c r="H54" s="30"/>
      <x:c r="I54" s="30"/>
      <x:c r="J54" s="30"/>
      <x:c r="K54" s="30"/>
      <x:c r="L54" s="30"/>
    </x:row>
    <x:row r="55">
      <x:c r="A55" s="25"/>
      <x:c r="B55" s="25"/>
      <x:c r="C55" s="25"/>
      <x:c r="D55" s="25"/>
      <x:c r="E55" s="25"/>
      <x:c r="F55" s="25"/>
      <x:c r="G55" s="25"/>
      <x:c r="H55" s="30"/>
      <x:c r="I55" s="30"/>
      <x:c r="J55" s="30"/>
      <x:c r="K55" s="30"/>
      <x:c r="L55" s="30"/>
    </x:row>
    <x:row r="56">
      <x:c r="A56" s="25"/>
      <x:c r="B56" s="25"/>
      <x:c r="C56" s="25"/>
      <x:c r="D56" s="25"/>
      <x:c r="E56" s="25"/>
      <x:c r="F56" s="25"/>
      <x:c r="G56" s="25"/>
      <x:c r="H56" s="30"/>
      <x:c r="I56" s="30"/>
      <x:c r="J56" s="30"/>
      <x:c r="K56" s="30"/>
      <x:c r="L56" s="30"/>
    </x:row>
    <x:row r="57">
      <x:c r="A57" s="25"/>
      <x:c r="B57" s="25"/>
      <x:c r="C57" s="25"/>
      <x:c r="D57" s="25"/>
      <x:c r="E57" s="25"/>
      <x:c r="F57" s="25"/>
      <x:c r="G57" s="25"/>
      <x:c r="H57" s="30"/>
      <x:c r="I57" s="30"/>
      <x:c r="J57" s="30"/>
      <x:c r="K57" s="30"/>
      <x:c r="L57" s="30"/>
    </x:row>
    <x:row r="58">
      <x:c r="A58" s="25"/>
      <x:c r="B58" s="25"/>
      <x:c r="C58" s="25"/>
      <x:c r="D58" s="25"/>
      <x:c r="E58" s="25"/>
      <x:c r="F58" s="25"/>
      <x:c r="G58" s="25"/>
      <x:c r="H58" s="30"/>
      <x:c r="I58" s="30"/>
      <x:c r="J58" s="30"/>
      <x:c r="K58" s="30"/>
      <x:c r="L58" s="30"/>
    </x:row>
    <x:row r="59">
      <x:c r="A59" s="25"/>
      <x:c r="B59" s="25"/>
      <x:c r="C59" s="25"/>
      <x:c r="D59" s="25"/>
      <x:c r="E59" s="25"/>
      <x:c r="F59" s="25"/>
      <x:c r="G59" s="25"/>
      <x:c r="H59" s="30"/>
      <x:c r="I59" s="30"/>
      <x:c r="J59" s="30"/>
      <x:c r="K59" s="30"/>
      <x:c r="L59" s="30"/>
    </x:row>
    <x:row r="60">
      <x:c r="A60" s="25"/>
      <x:c r="B60" s="25"/>
      <x:c r="C60" s="25"/>
      <x:c r="D60" s="25"/>
      <x:c r="E60" s="25"/>
      <x:c r="F60" s="25"/>
      <x:c r="G60" s="25"/>
      <x:c r="H60" s="30"/>
      <x:c r="I60" s="30"/>
      <x:c r="J60" s="30"/>
      <x:c r="K60" s="30"/>
      <x:c r="L60" s="30"/>
    </x:row>
    <x:row r="61">
      <x:c r="A61" s="25"/>
      <x:c r="B61" s="25"/>
      <x:c r="C61" s="25"/>
      <x:c r="D61" s="25"/>
      <x:c r="E61" s="25"/>
      <x:c r="F61" s="25"/>
      <x:c r="G61" s="25"/>
      <x:c r="H61" s="30"/>
      <x:c r="I61" s="30"/>
      <x:c r="J61" s="30"/>
      <x:c r="K61" s="30"/>
      <x:c r="L61" s="30"/>
    </x:row>
    <x:row r="62">
      <x:c r="A62" s="25"/>
      <x:c r="B62" s="25"/>
      <x:c r="C62" s="25"/>
      <x:c r="D62" s="25"/>
      <x:c r="E62" s="25"/>
      <x:c r="F62" s="25"/>
      <x:c r="G62" s="25"/>
      <x:c r="H62" s="30"/>
      <x:c r="I62" s="30"/>
      <x:c r="J62" s="30"/>
      <x:c r="K62" s="30"/>
      <x:c r="L62" s="30"/>
    </x:row>
    <x:row r="63">
      <x:c r="A63" s="25"/>
      <x:c r="B63" s="25"/>
      <x:c r="C63" s="25"/>
      <x:c r="D63" s="25"/>
      <x:c r="E63" s="25"/>
      <x:c r="F63" s="25"/>
      <x:c r="G63" s="25"/>
      <x:c r="H63" s="30"/>
      <x:c r="I63" s="30"/>
      <x:c r="J63" s="30"/>
      <x:c r="K63" s="30"/>
      <x:c r="L63" s="30"/>
    </x:row>
    <x:row r="64">
      <x:c r="A64" s="25"/>
      <x:c r="B64" s="25"/>
      <x:c r="C64" s="25"/>
      <x:c r="D64" s="25"/>
      <x:c r="E64" s="25"/>
      <x:c r="F64" s="25"/>
      <x:c r="G64" s="25"/>
      <x:c r="H64" s="30"/>
      <x:c r="I64" s="30"/>
      <x:c r="J64" s="30"/>
      <x:c r="K64" s="30"/>
      <x:c r="L64" s="30"/>
    </x:row>
    <x:row r="65">
      <x:c r="A65" s="25"/>
      <x:c r="B65" s="25"/>
      <x:c r="C65" s="25"/>
      <x:c r="D65" s="25"/>
      <x:c r="E65" s="25"/>
      <x:c r="F65" s="25"/>
      <x:c r="G65" s="25"/>
      <x:c r="H65" s="30"/>
      <x:c r="I65" s="30"/>
      <x:c r="J65" s="30"/>
      <x:c r="K65" s="30"/>
      <x:c r="L65" s="30"/>
    </x:row>
    <x:row r="66">
      <x:c r="A66" s="25"/>
      <x:c r="B66" s="25"/>
      <x:c r="C66" s="25"/>
      <x:c r="D66" s="25"/>
      <x:c r="E66" s="25"/>
      <x:c r="F66" s="25"/>
      <x:c r="G66" s="25"/>
      <x:c r="H66" s="30"/>
      <x:c r="I66" s="30"/>
      <x:c r="J66" s="30"/>
      <x:c r="K66" s="30"/>
      <x:c r="L66" s="30"/>
    </x:row>
    <x:row r="67">
      <x:c r="A67" s="25"/>
      <x:c r="B67" s="25"/>
      <x:c r="C67" s="25"/>
      <x:c r="D67" s="25"/>
      <x:c r="E67" s="25"/>
      <x:c r="F67" s="25"/>
      <x:c r="G67" s="25"/>
      <x:c r="H67" s="30"/>
      <x:c r="I67" s="30"/>
      <x:c r="J67" s="30"/>
      <x:c r="K67" s="30"/>
      <x:c r="L67" s="30"/>
    </x:row>
    <x:row r="68">
      <x:c r="A68" s="25"/>
      <x:c r="B68" s="25"/>
      <x:c r="C68" s="25"/>
      <x:c r="D68" s="25"/>
      <x:c r="E68" s="25"/>
      <x:c r="F68" s="25"/>
      <x:c r="G68" s="25"/>
      <x:c r="H68" s="30"/>
      <x:c r="I68" s="30"/>
      <x:c r="J68" s="30"/>
      <x:c r="K68" s="30"/>
      <x:c r="L68" s="30"/>
    </x:row>
    <x:row r="69">
      <x:c r="A69" s="25"/>
      <x:c r="B69" s="25"/>
      <x:c r="C69" s="25"/>
      <x:c r="D69" s="25"/>
      <x:c r="E69" s="25"/>
      <x:c r="F69" s="25"/>
      <x:c r="G69" s="25"/>
      <x:c r="H69" s="30"/>
      <x:c r="I69" s="30"/>
      <x:c r="J69" s="30"/>
      <x:c r="K69" s="30"/>
      <x:c r="L69" s="30"/>
    </x:row>
    <x:row r="70">
      <x:c r="A70" s="25"/>
      <x:c r="B70" s="25"/>
      <x:c r="C70" s="25"/>
      <x:c r="D70" s="25"/>
      <x:c r="E70" s="25"/>
      <x:c r="F70" s="25"/>
      <x:c r="G70" s="25"/>
      <x:c r="H70" s="30"/>
      <x:c r="I70" s="30"/>
      <x:c r="J70" s="30"/>
      <x:c r="K70" s="30"/>
      <x:c r="L70" s="30"/>
    </x:row>
    <x:row r="71">
      <x:c r="A71" s="25"/>
      <x:c r="B71" s="25"/>
      <x:c r="C71" s="25"/>
      <x:c r="D71" s="25"/>
      <x:c r="E71" s="25"/>
      <x:c r="F71" s="25"/>
      <x:c r="G71" s="25"/>
      <x:c r="H71" s="30"/>
      <x:c r="I71" s="30"/>
      <x:c r="J71" s="30"/>
      <x:c r="K71" s="30"/>
      <x:c r="L71" s="30"/>
    </x:row>
    <x:row r="72">
      <x:c r="A72" s="25"/>
      <x:c r="B72" s="25"/>
      <x:c r="C72" s="25"/>
      <x:c r="D72" s="25"/>
      <x:c r="E72" s="25"/>
      <x:c r="F72" s="25"/>
      <x:c r="G72" s="25"/>
      <x:c r="H72" s="30"/>
      <x:c r="I72" s="30"/>
      <x:c r="J72" s="30"/>
      <x:c r="K72" s="30"/>
      <x:c r="L72" s="30"/>
    </x:row>
    <x:row r="73">
      <x:c r="A73" s="25"/>
      <x:c r="B73" s="25"/>
      <x:c r="C73" s="25"/>
      <x:c r="D73" s="25"/>
      <x:c r="E73" s="25"/>
      <x:c r="F73" s="25"/>
      <x:c r="G73" s="25"/>
      <x:c r="H73" s="30"/>
      <x:c r="I73" s="30"/>
      <x:c r="J73" s="30"/>
      <x:c r="K73" s="30"/>
      <x:c r="L73" s="30"/>
    </x:row>
    <x:row r="74">
      <x:c r="A74" s="25"/>
      <x:c r="B74" s="25"/>
      <x:c r="C74" s="25"/>
      <x:c r="D74" s="25"/>
      <x:c r="E74" s="25"/>
      <x:c r="F74" s="25"/>
      <x:c r="G74" s="25"/>
      <x:c r="H74" s="30"/>
      <x:c r="I74" s="30"/>
      <x:c r="J74" s="30"/>
      <x:c r="K74" s="30"/>
      <x:c r="L74" s="30"/>
    </x:row>
    <x:row r="75">
      <x:c r="A75" s="25"/>
      <x:c r="B75" s="25"/>
      <x:c r="C75" s="25"/>
      <x:c r="D75" s="25"/>
      <x:c r="E75" s="25"/>
      <x:c r="F75" s="25"/>
      <x:c r="G75" s="25"/>
      <x:c r="H75" s="30"/>
      <x:c r="I75" s="30"/>
      <x:c r="J75" s="30"/>
      <x:c r="K75" s="30"/>
      <x:c r="L75" s="30"/>
    </x:row>
    <x:row r="76">
      <x:c r="A76" s="25"/>
      <x:c r="B76" s="25"/>
      <x:c r="C76" s="25"/>
      <x:c r="D76" s="25"/>
      <x:c r="E76" s="25"/>
      <x:c r="F76" s="25"/>
      <x:c r="G76" s="25"/>
      <x:c r="H76" s="30"/>
      <x:c r="I76" s="30"/>
      <x:c r="J76" s="30"/>
      <x:c r="K76" s="30"/>
      <x:c r="L76" s="30"/>
    </x:row>
    <x:row r="77">
      <x:c r="A77" s="25"/>
      <x:c r="B77" s="25"/>
      <x:c r="C77" s="25"/>
      <x:c r="D77" s="25"/>
      <x:c r="E77" s="25"/>
      <x:c r="F77" s="25"/>
      <x:c r="G77" s="25"/>
      <x:c r="H77" s="30"/>
      <x:c r="I77" s="30"/>
      <x:c r="J77" s="30"/>
      <x:c r="K77" s="30"/>
      <x:c r="L77" s="30"/>
    </x:row>
    <x:row r="78">
      <x:c r="A78" s="25"/>
      <x:c r="B78" s="25"/>
      <x:c r="C78" s="25"/>
      <x:c r="D78" s="25"/>
      <x:c r="E78" s="25"/>
      <x:c r="F78" s="25"/>
      <x:c r="G78" s="25"/>
      <x:c r="H78" s="30"/>
      <x:c r="I78" s="30"/>
      <x:c r="J78" s="30"/>
      <x:c r="K78" s="30"/>
      <x:c r="L78" s="30"/>
    </x:row>
    <x:row r="79">
      <x:c r="A79" s="25"/>
      <x:c r="B79" s="25"/>
      <x:c r="C79" s="25"/>
      <x:c r="D79" s="25"/>
      <x:c r="E79" s="25"/>
      <x:c r="F79" s="25"/>
      <x:c r="G79" s="25"/>
      <x:c r="H79" s="30"/>
      <x:c r="I79" s="30"/>
      <x:c r="J79" s="30"/>
      <x:c r="K79" s="30"/>
      <x:c r="L79" s="30"/>
    </x:row>
    <x:row r="80">
      <x:c r="A80" s="25"/>
      <x:c r="B80" s="25"/>
      <x:c r="C80" s="25"/>
      <x:c r="D80" s="25"/>
      <x:c r="E80" s="25"/>
      <x:c r="F80" s="25"/>
      <x:c r="G80" s="25"/>
      <x:c r="H80" s="30"/>
      <x:c r="I80" s="30"/>
      <x:c r="J80" s="30"/>
      <x:c r="K80" s="30"/>
      <x:c r="L80" s="30"/>
    </x:row>
    <x:row r="81">
      <x:c r="A81" s="25"/>
      <x:c r="B81" s="25"/>
      <x:c r="C81" s="25"/>
      <x:c r="D81" s="25"/>
      <x:c r="E81" s="25"/>
      <x:c r="F81" s="25"/>
      <x:c r="G81" s="25"/>
      <x:c r="H81" s="30"/>
      <x:c r="I81" s="30"/>
      <x:c r="J81" s="30"/>
      <x:c r="K81" s="30"/>
      <x:c r="L81" s="30"/>
    </x:row>
    <x:row r="82">
      <x:c r="A82" s="25"/>
      <x:c r="B82" s="25"/>
      <x:c r="C82" s="25"/>
      <x:c r="D82" s="25"/>
      <x:c r="E82" s="25"/>
      <x:c r="F82" s="25"/>
      <x:c r="G82" s="25"/>
      <x:c r="H82" s="30"/>
      <x:c r="I82" s="30"/>
      <x:c r="J82" s="30"/>
      <x:c r="K82" s="30"/>
      <x:c r="L82" s="30"/>
    </x:row>
    <x:row r="83">
      <x:c r="A83" s="25"/>
      <x:c r="B83" s="25"/>
      <x:c r="C83" s="25"/>
      <x:c r="D83" s="25"/>
      <x:c r="E83" s="25"/>
      <x:c r="F83" s="25"/>
      <x:c r="G83" s="25"/>
      <x:c r="H83" s="30"/>
      <x:c r="I83" s="30"/>
      <x:c r="J83" s="30"/>
      <x:c r="K83" s="30"/>
      <x:c r="L83" s="30"/>
    </x:row>
    <x:row r="84">
      <x:c r="A84" s="25"/>
      <x:c r="B84" s="25"/>
      <x:c r="C84" s="25"/>
      <x:c r="D84" s="25"/>
      <x:c r="E84" s="25"/>
      <x:c r="F84" s="25"/>
      <x:c r="G84" s="25"/>
      <x:c r="H84" s="30"/>
      <x:c r="I84" s="30"/>
      <x:c r="J84" s="30"/>
      <x:c r="K84" s="30"/>
      <x:c r="L84" s="30"/>
    </x:row>
    <x:row r="85">
      <x:c r="A85" s="25"/>
      <x:c r="B85" s="25"/>
      <x:c r="C85" s="25"/>
      <x:c r="D85" s="25"/>
      <x:c r="E85" s="25"/>
      <x:c r="F85" s="25"/>
      <x:c r="G85" s="25"/>
      <x:c r="H85" s="30"/>
      <x:c r="I85" s="30"/>
      <x:c r="J85" s="30"/>
      <x:c r="K85" s="30"/>
      <x:c r="L85" s="30"/>
    </x:row>
    <x:row r="86">
      <x:c r="A86" s="25"/>
      <x:c r="B86" s="25"/>
      <x:c r="C86" s="25"/>
      <x:c r="D86" s="25"/>
      <x:c r="E86" s="25"/>
      <x:c r="F86" s="25"/>
      <x:c r="G86" s="25"/>
      <x:c r="H86" s="30"/>
      <x:c r="I86" s="30"/>
      <x:c r="J86" s="30"/>
      <x:c r="K86" s="30"/>
      <x:c r="L86" s="30"/>
    </x:row>
    <x:row r="87">
      <x:c r="A87" s="25"/>
      <x:c r="B87" s="25"/>
      <x:c r="C87" s="25"/>
      <x:c r="D87" s="25"/>
      <x:c r="E87" s="25"/>
      <x:c r="F87" s="25"/>
      <x:c r="G87" s="25"/>
      <x:c r="H87" s="30"/>
      <x:c r="I87" s="30"/>
      <x:c r="J87" s="30"/>
      <x:c r="K87" s="30"/>
      <x:c r="L87" s="30"/>
    </x:row>
    <x:row r="88">
      <x:c r="A88" s="25"/>
      <x:c r="B88" s="25"/>
      <x:c r="C88" s="25"/>
      <x:c r="D88" s="25"/>
      <x:c r="E88" s="25"/>
      <x:c r="F88" s="25"/>
      <x:c r="G88" s="25"/>
      <x:c r="H88" s="30"/>
      <x:c r="I88" s="30"/>
      <x:c r="J88" s="30"/>
      <x:c r="K88" s="30"/>
      <x:c r="L88" s="30"/>
    </x:row>
    <x:row r="89">
      <x:c r="A89" s="25"/>
      <x:c r="B89" s="25"/>
      <x:c r="C89" s="25"/>
      <x:c r="D89" s="25"/>
      <x:c r="E89" s="25"/>
      <x:c r="F89" s="25"/>
      <x:c r="G89" s="25"/>
      <x:c r="H89" s="30"/>
      <x:c r="I89" s="30"/>
      <x:c r="J89" s="30"/>
      <x:c r="K89" s="30"/>
      <x:c r="L89" s="30"/>
    </x:row>
    <x:row r="90">
      <x:c r="A90" s="25"/>
      <x:c r="B90" s="25"/>
      <x:c r="C90" s="25"/>
      <x:c r="D90" s="25"/>
      <x:c r="E90" s="25"/>
      <x:c r="F90" s="25"/>
      <x:c r="G90" s="25"/>
      <x:c r="H90" s="30"/>
      <x:c r="I90" s="30"/>
      <x:c r="J90" s="30"/>
      <x:c r="K90" s="30"/>
      <x:c r="L90" s="30"/>
    </x:row>
    <x:row r="91">
      <x:c r="A91" s="25"/>
      <x:c r="B91" s="25"/>
      <x:c r="C91" s="25"/>
      <x:c r="D91" s="25"/>
      <x:c r="E91" s="25"/>
      <x:c r="F91" s="25"/>
      <x:c r="G91" s="25"/>
      <x:c r="H91" s="30"/>
      <x:c r="I91" s="30"/>
      <x:c r="J91" s="30"/>
      <x:c r="K91" s="30"/>
      <x:c r="L91" s="30"/>
    </x:row>
    <x:row r="92">
      <x:c r="A92" s="25"/>
      <x:c r="B92" s="25"/>
      <x:c r="C92" s="25"/>
      <x:c r="D92" s="25"/>
      <x:c r="E92" s="25"/>
      <x:c r="F92" s="25"/>
      <x:c r="G92" s="25"/>
      <x:c r="H92" s="30"/>
      <x:c r="I92" s="30"/>
      <x:c r="J92" s="30"/>
      <x:c r="K92" s="30"/>
      <x:c r="L92" s="30"/>
    </x:row>
    <x:row r="93">
      <x:c r="A93" s="25"/>
      <x:c r="B93" s="25"/>
      <x:c r="C93" s="25"/>
      <x:c r="D93" s="25"/>
      <x:c r="E93" s="25"/>
      <x:c r="F93" s="25"/>
      <x:c r="G93" s="25"/>
      <x:c r="H93" s="30"/>
      <x:c r="I93" s="30"/>
      <x:c r="J93" s="30"/>
      <x:c r="K93" s="30"/>
      <x:c r="L93" s="30"/>
    </x:row>
    <x:row r="94">
      <x:c r="A94" s="25"/>
      <x:c r="B94" s="25"/>
      <x:c r="C94" s="25"/>
      <x:c r="D94" s="25"/>
      <x:c r="E94" s="25"/>
      <x:c r="F94" s="25"/>
      <x:c r="G94" s="25"/>
      <x:c r="H94" s="30"/>
      <x:c r="I94" s="30"/>
      <x:c r="J94" s="30"/>
      <x:c r="K94" s="30"/>
      <x:c r="L94" s="30"/>
    </x:row>
    <x:row r="95">
      <x:c r="A95" s="25"/>
      <x:c r="B95" s="25"/>
      <x:c r="C95" s="25"/>
      <x:c r="D95" s="25"/>
      <x:c r="E95" s="25"/>
      <x:c r="F95" s="25"/>
      <x:c r="G95" s="25"/>
      <x:c r="H95" s="30"/>
      <x:c r="I95" s="30"/>
      <x:c r="J95" s="30"/>
      <x:c r="K95" s="30"/>
      <x:c r="L95" s="30"/>
    </x:row>
    <x:row r="96">
      <x:c r="A96" s="25"/>
      <x:c r="B96" s="25"/>
      <x:c r="C96" s="25"/>
      <x:c r="D96" s="25"/>
      <x:c r="E96" s="25"/>
      <x:c r="F96" s="25"/>
      <x:c r="G96" s="25"/>
      <x:c r="H96" s="30"/>
      <x:c r="I96" s="30"/>
      <x:c r="J96" s="30"/>
      <x:c r="K96" s="30"/>
      <x:c r="L96" s="30"/>
    </x:row>
    <x:row r="97">
      <x:c r="A97" s="25"/>
      <x:c r="B97" s="25"/>
      <x:c r="C97" s="25"/>
      <x:c r="D97" s="25"/>
      <x:c r="E97" s="25"/>
      <x:c r="F97" s="25"/>
      <x:c r="G97" s="25"/>
      <x:c r="H97" s="30"/>
      <x:c r="I97" s="30"/>
      <x:c r="J97" s="30"/>
      <x:c r="K97" s="30"/>
      <x:c r="L97" s="30"/>
    </x:row>
    <x:row r="98">
      <x:c r="A98" s="25"/>
      <x:c r="B98" s="25"/>
      <x:c r="C98" s="25"/>
      <x:c r="D98" s="25"/>
      <x:c r="E98" s="25"/>
      <x:c r="F98" s="25"/>
      <x:c r="G98" s="25"/>
      <x:c r="H98" s="30"/>
      <x:c r="I98" s="30"/>
      <x:c r="J98" s="30"/>
      <x:c r="K98" s="30"/>
      <x:c r="L98" s="30"/>
    </x:row>
    <x:row r="99">
      <x:c r="A99" s="25"/>
      <x:c r="B99" s="25"/>
      <x:c r="C99" s="25"/>
      <x:c r="D99" s="25"/>
      <x:c r="E99" s="25"/>
      <x:c r="F99" s="25"/>
      <x:c r="G99" s="25"/>
      <x:c r="H99" s="30"/>
      <x:c r="I99" s="30"/>
      <x:c r="J99" s="30"/>
      <x:c r="K99" s="30"/>
      <x:c r="L99" s="30"/>
    </x:row>
    <x:row r="100">
      <x:c r="A100" s="25"/>
      <x:c r="B100" s="25"/>
      <x:c r="C100" s="25"/>
      <x:c r="D100" s="25"/>
      <x:c r="E100" s="25"/>
      <x:c r="F100" s="25"/>
      <x:c r="G100" s="25"/>
      <x:c r="H100" s="30"/>
      <x:c r="I100" s="30"/>
      <x:c r="J100" s="30"/>
      <x:c r="K100" s="30"/>
      <x:c r="L100" s="30"/>
    </x:row>
    <x:row r="101">
      <x:c r="A101" s="25"/>
      <x:c r="B101" s="25"/>
      <x:c r="C101" s="25"/>
      <x:c r="D101" s="25"/>
      <x:c r="E101" s="25"/>
      <x:c r="F101" s="25"/>
      <x:c r="G101" s="25"/>
      <x:c r="H101" s="30"/>
      <x:c r="I101" s="30"/>
      <x:c r="J101" s="30"/>
      <x:c r="K101" s="30"/>
      <x:c r="L101" s="30"/>
    </x:row>
    <x:row r="102">
      <x:c r="A102" s="25"/>
      <x:c r="B102" s="25"/>
      <x:c r="C102" s="25"/>
      <x:c r="D102" s="25"/>
      <x:c r="E102" s="25"/>
      <x:c r="F102" s="25"/>
      <x:c r="G102" s="25"/>
      <x:c r="H102" s="30"/>
      <x:c r="I102" s="30"/>
      <x:c r="J102" s="30"/>
      <x:c r="K102" s="30"/>
      <x:c r="L102" s="30"/>
    </x:row>
    <x:row r="103">
      <x:c r="A103" s="25"/>
      <x:c r="B103" s="25"/>
      <x:c r="C103" s="25"/>
      <x:c r="D103" s="25"/>
      <x:c r="E103" s="25"/>
      <x:c r="F103" s="25"/>
      <x:c r="G103" s="25"/>
      <x:c r="H103" s="30"/>
      <x:c r="I103" s="30"/>
      <x:c r="J103" s="30"/>
      <x:c r="K103" s="30"/>
      <x:c r="L103" s="30"/>
    </x:row>
    <x:row r="104">
      <x:c r="A104" s="25"/>
      <x:c r="B104" s="25"/>
      <x:c r="C104" s="25"/>
      <x:c r="D104" s="25"/>
      <x:c r="E104" s="25"/>
      <x:c r="F104" s="25"/>
      <x:c r="G104" s="25"/>
      <x:c r="H104" s="30"/>
      <x:c r="I104" s="30"/>
      <x:c r="J104" s="30"/>
      <x:c r="K104" s="30"/>
      <x:c r="L104" s="30"/>
    </x:row>
  </x:sheetData>
  <x:mergeCells>
    <x:mergeCell ref="A1:L1"/>
    <x:mergeCell ref="A2:L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2" hidden="0" customWidth="1"/>
    <x:col min="3" max="3" width="14" hidden="0" customWidth="1"/>
    <x:col min="4" max="4" width="16" hidden="0" customWidth="1"/>
    <x:col min="5" max="5" width="46" hidden="0" customWidth="1"/>
    <x:col min="6" max="6" width="13" hidden="0" customWidth="1"/>
    <x:col min="7" max="7" width="13" hidden="0" customWidth="1"/>
    <x:col min="8" max="8" width="18" hidden="0" customWidth="1"/>
    <x:col min="9" max="9" width="20" hidden="0" customWidth="1"/>
    <x:col min="10" max="10" width="30" hidden="0" customWidth="1"/>
  </x:cols>
  <x:sheetData>
    <x:row r="1" ht="34" customHeight="1">
      <x:c r="A1" s="31" t="str">
        <x:v>2027 기업 선물 국가·카테고리 적격성 등록부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버전 4.0 · 2026-10-21 · 예시 행이 포함된 입력용 서식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규칙 ID</x:v>
      </x:c>
      <x:c r="B4" s="27" t="str">
        <x:v>시장 ID</x:v>
      </x:c>
      <x:c r="C4" s="27" t="str">
        <x:v>카테고리 ID</x:v>
      </x:c>
      <x:c r="D4" s="27" t="str">
        <x:v>결정 상태</x:v>
      </x:c>
      <x:c r="E4" s="27" t="str">
        <x:v>출처 URL</x:v>
      </x:c>
      <x:c r="F4" s="27" t="str">
        <x:v>시행일</x:v>
      </x:c>
      <x:c r="G4" s="27" t="str">
        <x:v>다음 검토일</x:v>
      </x:c>
      <x:c r="H4" s="27" t="str">
        <x:v>책임자</x:v>
      </x:c>
      <x:c r="I4" s="27" t="str">
        <x:v>승인 대체품 ID</x:v>
      </x:c>
      <x:c r="J4" s="27" t="str">
        <x:v>메모</x:v>
      </x:c>
      <x:c r="K4" s="30"/>
      <x:c r="L4" s="30"/>
    </x:row>
    <x:row r="5">
      <x:c r="A5" s="25" t="str">
        <x:v>R-US-FOOD</x:v>
      </x:c>
      <x:c r="B5" s="25" t="str">
        <x:v>US</x:v>
      </x:c>
      <x:c r="C5" s="25" t="str">
        <x:v>FOOD</x:v>
      </x:c>
      <x:c r="D5" s="25" t="str">
        <x:v>확인 대기</x:v>
      </x:c>
      <x:c r="E5" s="25" t="str">
        <x:v>https://pe.usps.com/text/pub52/pub52c6_004.htm</x:v>
      </x:c>
      <x:c r="F5" s="34" t="d">
        <x:v>2026-10-21T00:00:00.000Z</x:v>
      </x:c>
      <x:c r="G5" s="34" t="d">
        <x:v>2027-01-21T00:00:00.000Z</x:v>
      </x:c>
      <x:c r="H5" s="25" t="str"/>
      <x:c r="I5" s="25" t="str"/>
      <x:c r="J5" s="25" t="str">
        <x:v>예시—사용 전에 교체</x:v>
      </x:c>
      <x:c r="K5" s="30"/>
      <x:c r="L5" s="30"/>
    </x:row>
    <x:row r="6">
      <x:c r="A6" s="25" t="str">
        <x:v>R-TW-FOOD</x:v>
      </x:c>
      <x:c r="B6" s="25" t="str">
        <x:v>TW</x:v>
      </x:c>
      <x:c r="C6" s="25" t="str">
        <x:v>FOOD</x:v>
      </x:c>
      <x:c r="D6" s="25" t="str">
        <x:v>확인 대기</x:v>
      </x:c>
      <x:c r="E6" s="25" t="str">
        <x:v>https://www.post.gov.tw/post/internet/SearchZone/index.jsp?ID=1406699177348</x:v>
      </x:c>
      <x:c r="F6" s="34" t="d">
        <x:v>2026-10-21T00:00:00.000Z</x:v>
      </x:c>
      <x:c r="G6" s="34" t="d">
        <x:v>2027-01-21T00:00:00.000Z</x:v>
      </x:c>
      <x:c r="H6" s="25" t="str"/>
      <x:c r="I6" s="25" t="str"/>
      <x:c r="J6" s="25" t="str">
        <x:v>예시—사용 전에 교체</x:v>
      </x:c>
      <x:c r="K6" s="30"/>
      <x:c r="L6" s="30"/>
    </x:row>
    <x:row r="7">
      <x:c r="A7" s="25" t="str">
        <x:v>R-JP-FOOD</x:v>
      </x:c>
      <x:c r="B7" s="25" t="str">
        <x:v>JP</x:v>
      </x:c>
      <x:c r="C7" s="25" t="str">
        <x:v>FOOD</x:v>
      </x:c>
      <x:c r="D7" s="25" t="str">
        <x:v>확인 대기</x:v>
      </x:c>
      <x:c r="E7" s="25" t="str">
        <x:v>https://www.post.japanpost.jp/int/use/restriction/index_en.html</x:v>
      </x:c>
      <x:c r="F7" s="34" t="d">
        <x:v>2026-10-21T00:00:00.000Z</x:v>
      </x:c>
      <x:c r="G7" s="34" t="d">
        <x:v>2027-01-21T00:00:00.000Z</x:v>
      </x:c>
      <x:c r="H7" s="25" t="str"/>
      <x:c r="I7" s="25" t="str"/>
      <x:c r="J7" s="25" t="str">
        <x:v>예시—사용 전에 교체</x:v>
      </x:c>
      <x:c r="K7" s="30"/>
      <x:c r="L7" s="30"/>
    </x:row>
    <x:row r="8">
      <x:c r="A8" s="25"/>
      <x:c r="B8" s="25"/>
      <x:c r="C8" s="25"/>
      <x:c r="D8" s="25"/>
      <x:c r="E8" s="25"/>
      <x:c r="F8" s="34"/>
      <x:c r="G8" s="34"/>
      <x:c r="H8" s="25"/>
      <x:c r="I8" s="25"/>
      <x:c r="J8" s="25"/>
      <x:c r="K8" s="30"/>
      <x:c r="L8" s="30"/>
    </x:row>
    <x:row r="9">
      <x:c r="A9" s="25"/>
      <x:c r="B9" s="25"/>
      <x:c r="C9" s="25"/>
      <x:c r="D9" s="25"/>
      <x:c r="E9" s="25"/>
      <x:c r="F9" s="34"/>
      <x:c r="G9" s="34"/>
      <x:c r="H9" s="25"/>
      <x:c r="I9" s="25"/>
      <x:c r="J9" s="25"/>
      <x:c r="K9" s="30"/>
      <x:c r="L9" s="30"/>
    </x:row>
    <x:row r="10">
      <x:c r="A10" s="25"/>
      <x:c r="B10" s="25"/>
      <x:c r="C10" s="25"/>
      <x:c r="D10" s="25"/>
      <x:c r="E10" s="25"/>
      <x:c r="F10" s="34"/>
      <x:c r="G10" s="34"/>
      <x:c r="H10" s="25"/>
      <x:c r="I10" s="25"/>
      <x:c r="J10" s="25"/>
      <x:c r="K10" s="30"/>
      <x:c r="L10" s="30"/>
    </x:row>
    <x:row r="11">
      <x:c r="A11" s="25"/>
      <x:c r="B11" s="25"/>
      <x:c r="C11" s="25"/>
      <x:c r="D11" s="25"/>
      <x:c r="E11" s="25"/>
      <x:c r="F11" s="34"/>
      <x:c r="G11" s="34"/>
      <x:c r="H11" s="25"/>
      <x:c r="I11" s="25"/>
      <x:c r="J11" s="25"/>
      <x:c r="K11" s="30"/>
      <x:c r="L11" s="30"/>
    </x:row>
    <x:row r="12">
      <x:c r="A12" s="25"/>
      <x:c r="B12" s="25"/>
      <x:c r="C12" s="25"/>
      <x:c r="D12" s="25"/>
      <x:c r="E12" s="25"/>
      <x:c r="F12" s="34"/>
      <x:c r="G12" s="34"/>
      <x:c r="H12" s="25"/>
      <x:c r="I12" s="25"/>
      <x:c r="J12" s="25"/>
      <x:c r="K12" s="30"/>
      <x:c r="L12" s="30"/>
    </x:row>
    <x:row r="13">
      <x:c r="A13" s="25"/>
      <x:c r="B13" s="25"/>
      <x:c r="C13" s="25"/>
      <x:c r="D13" s="25"/>
      <x:c r="E13" s="25"/>
      <x:c r="F13" s="34"/>
      <x:c r="G13" s="34"/>
      <x:c r="H13" s="25"/>
      <x:c r="I13" s="25"/>
      <x:c r="J13" s="25"/>
      <x:c r="K13" s="30"/>
      <x:c r="L13" s="30"/>
    </x:row>
    <x:row r="14">
      <x:c r="A14" s="25"/>
      <x:c r="B14" s="25"/>
      <x:c r="C14" s="25"/>
      <x:c r="D14" s="25"/>
      <x:c r="E14" s="25"/>
      <x:c r="F14" s="34"/>
      <x:c r="G14" s="34"/>
      <x:c r="H14" s="25"/>
      <x:c r="I14" s="25"/>
      <x:c r="J14" s="25"/>
      <x:c r="K14" s="30"/>
      <x:c r="L14" s="30"/>
    </x:row>
    <x:row r="15">
      <x:c r="A15" s="25"/>
      <x:c r="B15" s="25"/>
      <x:c r="C15" s="25"/>
      <x:c r="D15" s="25"/>
      <x:c r="E15" s="25"/>
      <x:c r="F15" s="34"/>
      <x:c r="G15" s="34"/>
      <x:c r="H15" s="25"/>
      <x:c r="I15" s="25"/>
      <x:c r="J15" s="25"/>
      <x:c r="K15" s="30"/>
      <x:c r="L15" s="30"/>
    </x:row>
    <x:row r="16">
      <x:c r="A16" s="25"/>
      <x:c r="B16" s="25"/>
      <x:c r="C16" s="25"/>
      <x:c r="D16" s="25"/>
      <x:c r="E16" s="25"/>
      <x:c r="F16" s="34"/>
      <x:c r="G16" s="34"/>
      <x:c r="H16" s="25"/>
      <x:c r="I16" s="25"/>
      <x:c r="J16" s="25"/>
      <x:c r="K16" s="30"/>
      <x:c r="L16" s="30"/>
    </x:row>
    <x:row r="17">
      <x:c r="A17" s="25"/>
      <x:c r="B17" s="25"/>
      <x:c r="C17" s="25"/>
      <x:c r="D17" s="25"/>
      <x:c r="E17" s="25"/>
      <x:c r="F17" s="34"/>
      <x:c r="G17" s="34"/>
      <x:c r="H17" s="25"/>
      <x:c r="I17" s="25"/>
      <x:c r="J17" s="25"/>
      <x:c r="K17" s="30"/>
      <x:c r="L17" s="30"/>
    </x:row>
    <x:row r="18">
      <x:c r="A18" s="25"/>
      <x:c r="B18" s="25"/>
      <x:c r="C18" s="25"/>
      <x:c r="D18" s="25"/>
      <x:c r="E18" s="25"/>
      <x:c r="F18" s="34"/>
      <x:c r="G18" s="34"/>
      <x:c r="H18" s="25"/>
      <x:c r="I18" s="25"/>
      <x:c r="J18" s="25"/>
      <x:c r="K18" s="30"/>
      <x:c r="L18" s="30"/>
    </x:row>
    <x:row r="19">
      <x:c r="A19" s="25"/>
      <x:c r="B19" s="25"/>
      <x:c r="C19" s="25"/>
      <x:c r="D19" s="25"/>
      <x:c r="E19" s="25"/>
      <x:c r="F19" s="34"/>
      <x:c r="G19" s="34"/>
      <x:c r="H19" s="25"/>
      <x:c r="I19" s="25"/>
      <x:c r="J19" s="25"/>
      <x:c r="K19" s="30"/>
      <x:c r="L19" s="30"/>
    </x:row>
    <x:row r="20">
      <x:c r="A20" s="25"/>
      <x:c r="B20" s="25"/>
      <x:c r="C20" s="25"/>
      <x:c r="D20" s="25"/>
      <x:c r="E20" s="25"/>
      <x:c r="F20" s="34"/>
      <x:c r="G20" s="34"/>
      <x:c r="H20" s="25"/>
      <x:c r="I20" s="25"/>
      <x:c r="J20" s="25"/>
      <x:c r="K20" s="30"/>
      <x:c r="L20" s="30"/>
    </x:row>
    <x:row r="21">
      <x:c r="A21" s="25"/>
      <x:c r="B21" s="25"/>
      <x:c r="C21" s="25"/>
      <x:c r="D21" s="25"/>
      <x:c r="E21" s="25"/>
      <x:c r="F21" s="34"/>
      <x:c r="G21" s="34"/>
      <x:c r="H21" s="25"/>
      <x:c r="I21" s="25"/>
      <x:c r="J21" s="25"/>
      <x:c r="K21" s="30"/>
      <x:c r="L21" s="30"/>
    </x:row>
    <x:row r="22">
      <x:c r="A22" s="25"/>
      <x:c r="B22" s="25"/>
      <x:c r="C22" s="25"/>
      <x:c r="D22" s="25"/>
      <x:c r="E22" s="25"/>
      <x:c r="F22" s="34"/>
      <x:c r="G22" s="34"/>
      <x:c r="H22" s="25"/>
      <x:c r="I22" s="25"/>
      <x:c r="J22" s="25"/>
      <x:c r="K22" s="30"/>
      <x:c r="L22" s="30"/>
    </x:row>
    <x:row r="23">
      <x:c r="A23" s="25"/>
      <x:c r="B23" s="25"/>
      <x:c r="C23" s="25"/>
      <x:c r="D23" s="25"/>
      <x:c r="E23" s="25"/>
      <x:c r="F23" s="34"/>
      <x:c r="G23" s="34"/>
      <x:c r="H23" s="25"/>
      <x:c r="I23" s="25"/>
      <x:c r="J23" s="25"/>
      <x:c r="K23" s="30"/>
      <x:c r="L23" s="30"/>
    </x:row>
    <x:row r="24">
      <x:c r="A24" s="25"/>
      <x:c r="B24" s="25"/>
      <x:c r="C24" s="25"/>
      <x:c r="D24" s="25"/>
      <x:c r="E24" s="25"/>
      <x:c r="F24" s="34"/>
      <x:c r="G24" s="34"/>
      <x:c r="H24" s="25"/>
      <x:c r="I24" s="25"/>
      <x:c r="J24" s="25"/>
      <x:c r="K24" s="30"/>
      <x:c r="L24" s="30"/>
    </x:row>
    <x:row r="25">
      <x:c r="A25" s="25"/>
      <x:c r="B25" s="25"/>
      <x:c r="C25" s="25"/>
      <x:c r="D25" s="25"/>
      <x:c r="E25" s="25"/>
      <x:c r="F25" s="34"/>
      <x:c r="G25" s="34"/>
      <x:c r="H25" s="25"/>
      <x:c r="I25" s="25"/>
      <x:c r="J25" s="25"/>
      <x:c r="K25" s="30"/>
      <x:c r="L25" s="30"/>
    </x:row>
    <x:row r="26">
      <x:c r="A26" s="25"/>
      <x:c r="B26" s="25"/>
      <x:c r="C26" s="25"/>
      <x:c r="D26" s="25"/>
      <x:c r="E26" s="25"/>
      <x:c r="F26" s="34"/>
      <x:c r="G26" s="34"/>
      <x:c r="H26" s="25"/>
      <x:c r="I26" s="25"/>
      <x:c r="J26" s="25"/>
      <x:c r="K26" s="30"/>
      <x:c r="L26" s="30"/>
    </x:row>
    <x:row r="27">
      <x:c r="A27" s="25"/>
      <x:c r="B27" s="25"/>
      <x:c r="C27" s="25"/>
      <x:c r="D27" s="25"/>
      <x:c r="E27" s="25"/>
      <x:c r="F27" s="34"/>
      <x:c r="G27" s="34"/>
      <x:c r="H27" s="25"/>
      <x:c r="I27" s="25"/>
      <x:c r="J27" s="25"/>
      <x:c r="K27" s="30"/>
      <x:c r="L27" s="30"/>
    </x:row>
    <x:row r="28">
      <x:c r="A28" s="25"/>
      <x:c r="B28" s="25"/>
      <x:c r="C28" s="25"/>
      <x:c r="D28" s="25"/>
      <x:c r="E28" s="25"/>
      <x:c r="F28" s="34"/>
      <x:c r="G28" s="34"/>
      <x:c r="H28" s="25"/>
      <x:c r="I28" s="25"/>
      <x:c r="J28" s="25"/>
      <x:c r="K28" s="30"/>
      <x:c r="L28" s="30"/>
    </x:row>
    <x:row r="29">
      <x:c r="A29" s="25"/>
      <x:c r="B29" s="25"/>
      <x:c r="C29" s="25"/>
      <x:c r="D29" s="25"/>
      <x:c r="E29" s="25"/>
      <x:c r="F29" s="34"/>
      <x:c r="G29" s="34"/>
      <x:c r="H29" s="25"/>
      <x:c r="I29" s="25"/>
      <x:c r="J29" s="25"/>
      <x:c r="K29" s="30"/>
      <x:c r="L29" s="30"/>
    </x:row>
    <x:row r="30">
      <x:c r="A30" s="25"/>
      <x:c r="B30" s="25"/>
      <x:c r="C30" s="25"/>
      <x:c r="D30" s="25"/>
      <x:c r="E30" s="25"/>
      <x:c r="F30" s="34"/>
      <x:c r="G30" s="34"/>
      <x:c r="H30" s="25"/>
      <x:c r="I30" s="25"/>
      <x:c r="J30" s="25"/>
      <x:c r="K30" s="30"/>
      <x:c r="L30" s="30"/>
    </x:row>
    <x:row r="31">
      <x:c r="A31" s="25"/>
      <x:c r="B31" s="25"/>
      <x:c r="C31" s="25"/>
      <x:c r="D31" s="25"/>
      <x:c r="E31" s="25"/>
      <x:c r="F31" s="34"/>
      <x:c r="G31" s="34"/>
      <x:c r="H31" s="25"/>
      <x:c r="I31" s="25"/>
      <x:c r="J31" s="25"/>
      <x:c r="K31" s="30"/>
      <x:c r="L31" s="30"/>
    </x:row>
    <x:row r="32">
      <x:c r="A32" s="25"/>
      <x:c r="B32" s="25"/>
      <x:c r="C32" s="25"/>
      <x:c r="D32" s="25"/>
      <x:c r="E32" s="25"/>
      <x:c r="F32" s="34"/>
      <x:c r="G32" s="34"/>
      <x:c r="H32" s="25"/>
      <x:c r="I32" s="25"/>
      <x:c r="J32" s="25"/>
      <x:c r="K32" s="30"/>
      <x:c r="L32" s="30"/>
    </x:row>
    <x:row r="33">
      <x:c r="A33" s="25"/>
      <x:c r="B33" s="25"/>
      <x:c r="C33" s="25"/>
      <x:c r="D33" s="25"/>
      <x:c r="E33" s="25"/>
      <x:c r="F33" s="34"/>
      <x:c r="G33" s="34"/>
      <x:c r="H33" s="25"/>
      <x:c r="I33" s="25"/>
      <x:c r="J33" s="25"/>
      <x:c r="K33" s="30"/>
      <x:c r="L33" s="30"/>
    </x:row>
    <x:row r="34">
      <x:c r="A34" s="25"/>
      <x:c r="B34" s="25"/>
      <x:c r="C34" s="25"/>
      <x:c r="D34" s="25"/>
      <x:c r="E34" s="25"/>
      <x:c r="F34" s="34"/>
      <x:c r="G34" s="34"/>
      <x:c r="H34" s="25"/>
      <x:c r="I34" s="25"/>
      <x:c r="J34" s="25"/>
      <x:c r="K34" s="30"/>
      <x:c r="L34" s="30"/>
    </x:row>
    <x:row r="35">
      <x:c r="A35" s="25"/>
      <x:c r="B35" s="25"/>
      <x:c r="C35" s="25"/>
      <x:c r="D35" s="25"/>
      <x:c r="E35" s="25"/>
      <x:c r="F35" s="34"/>
      <x:c r="G35" s="34"/>
      <x:c r="H35" s="25"/>
      <x:c r="I35" s="25"/>
      <x:c r="J35" s="25"/>
      <x:c r="K35" s="30"/>
      <x:c r="L35" s="30"/>
    </x:row>
    <x:row r="36">
      <x:c r="A36" s="25"/>
      <x:c r="B36" s="25"/>
      <x:c r="C36" s="25"/>
      <x:c r="D36" s="25"/>
      <x:c r="E36" s="25"/>
      <x:c r="F36" s="34"/>
      <x:c r="G36" s="34"/>
      <x:c r="H36" s="25"/>
      <x:c r="I36" s="25"/>
      <x:c r="J36" s="25"/>
      <x:c r="K36" s="30"/>
      <x:c r="L36" s="30"/>
    </x:row>
    <x:row r="37">
      <x:c r="A37" s="25"/>
      <x:c r="B37" s="25"/>
      <x:c r="C37" s="25"/>
      <x:c r="D37" s="25"/>
      <x:c r="E37" s="25"/>
      <x:c r="F37" s="34"/>
      <x:c r="G37" s="34"/>
      <x:c r="H37" s="25"/>
      <x:c r="I37" s="25"/>
      <x:c r="J37" s="25"/>
      <x:c r="K37" s="30"/>
      <x:c r="L37" s="30"/>
    </x:row>
    <x:row r="38">
      <x:c r="A38" s="25"/>
      <x:c r="B38" s="25"/>
      <x:c r="C38" s="25"/>
      <x:c r="D38" s="25"/>
      <x:c r="E38" s="25"/>
      <x:c r="F38" s="34"/>
      <x:c r="G38" s="34"/>
      <x:c r="H38" s="25"/>
      <x:c r="I38" s="25"/>
      <x:c r="J38" s="25"/>
      <x:c r="K38" s="30"/>
      <x:c r="L38" s="30"/>
    </x:row>
    <x:row r="39">
      <x:c r="A39" s="25"/>
      <x:c r="B39" s="25"/>
      <x:c r="C39" s="25"/>
      <x:c r="D39" s="25"/>
      <x:c r="E39" s="25"/>
      <x:c r="F39" s="34"/>
      <x:c r="G39" s="34"/>
      <x:c r="H39" s="25"/>
      <x:c r="I39" s="25"/>
      <x:c r="J39" s="25"/>
      <x:c r="K39" s="30"/>
      <x:c r="L39" s="30"/>
    </x:row>
    <x:row r="40">
      <x:c r="A40" s="25"/>
      <x:c r="B40" s="25"/>
      <x:c r="C40" s="25"/>
      <x:c r="D40" s="25"/>
      <x:c r="E40" s="25"/>
      <x:c r="F40" s="34"/>
      <x:c r="G40" s="34"/>
      <x:c r="H40" s="25"/>
      <x:c r="I40" s="25"/>
      <x:c r="J40" s="25"/>
      <x:c r="K40" s="30"/>
      <x:c r="L40" s="30"/>
    </x:row>
    <x:row r="41">
      <x:c r="A41" s="25"/>
      <x:c r="B41" s="25"/>
      <x:c r="C41" s="25"/>
      <x:c r="D41" s="25"/>
      <x:c r="E41" s="25"/>
      <x:c r="F41" s="34"/>
      <x:c r="G41" s="34"/>
      <x:c r="H41" s="25"/>
      <x:c r="I41" s="25"/>
      <x:c r="J41" s="25"/>
      <x:c r="K41" s="30"/>
      <x:c r="L41" s="30"/>
    </x:row>
    <x:row r="42">
      <x:c r="A42" s="25"/>
      <x:c r="B42" s="25"/>
      <x:c r="C42" s="25"/>
      <x:c r="D42" s="25"/>
      <x:c r="E42" s="25"/>
      <x:c r="F42" s="34"/>
      <x:c r="G42" s="34"/>
      <x:c r="H42" s="25"/>
      <x:c r="I42" s="25"/>
      <x:c r="J42" s="25"/>
      <x:c r="K42" s="30"/>
      <x:c r="L42" s="30"/>
    </x:row>
    <x:row r="43">
      <x:c r="A43" s="25"/>
      <x:c r="B43" s="25"/>
      <x:c r="C43" s="25"/>
      <x:c r="D43" s="25"/>
      <x:c r="E43" s="25"/>
      <x:c r="F43" s="34"/>
      <x:c r="G43" s="34"/>
      <x:c r="H43" s="25"/>
      <x:c r="I43" s="25"/>
      <x:c r="J43" s="25"/>
      <x:c r="K43" s="30"/>
      <x:c r="L43" s="30"/>
    </x:row>
    <x:row r="44">
      <x:c r="A44" s="25"/>
      <x:c r="B44" s="25"/>
      <x:c r="C44" s="25"/>
      <x:c r="D44" s="25"/>
      <x:c r="E44" s="25"/>
      <x:c r="F44" s="34"/>
      <x:c r="G44" s="34"/>
      <x:c r="H44" s="25"/>
      <x:c r="I44" s="25"/>
      <x:c r="J44" s="25"/>
      <x:c r="K44" s="30"/>
      <x:c r="L44" s="30"/>
    </x:row>
    <x:row r="45">
      <x:c r="A45" s="25"/>
      <x:c r="B45" s="25"/>
      <x:c r="C45" s="25"/>
      <x:c r="D45" s="25"/>
      <x:c r="E45" s="25"/>
      <x:c r="F45" s="34"/>
      <x:c r="G45" s="34"/>
      <x:c r="H45" s="25"/>
      <x:c r="I45" s="25"/>
      <x:c r="J45" s="25"/>
      <x:c r="K45" s="30"/>
      <x:c r="L45" s="30"/>
    </x:row>
    <x:row r="46">
      <x:c r="A46" s="25"/>
      <x:c r="B46" s="25"/>
      <x:c r="C46" s="25"/>
      <x:c r="D46" s="25"/>
      <x:c r="E46" s="25"/>
      <x:c r="F46" s="34"/>
      <x:c r="G46" s="34"/>
      <x:c r="H46" s="25"/>
      <x:c r="I46" s="25"/>
      <x:c r="J46" s="25"/>
      <x:c r="K46" s="30"/>
      <x:c r="L46" s="30"/>
    </x:row>
    <x:row r="47">
      <x:c r="A47" s="25"/>
      <x:c r="B47" s="25"/>
      <x:c r="C47" s="25"/>
      <x:c r="D47" s="25"/>
      <x:c r="E47" s="25"/>
      <x:c r="F47" s="34"/>
      <x:c r="G47" s="34"/>
      <x:c r="H47" s="25"/>
      <x:c r="I47" s="25"/>
      <x:c r="J47" s="25"/>
      <x:c r="K47" s="30"/>
      <x:c r="L47" s="30"/>
    </x:row>
    <x:row r="48">
      <x:c r="A48" s="25"/>
      <x:c r="B48" s="25"/>
      <x:c r="C48" s="25"/>
      <x:c r="D48" s="25"/>
      <x:c r="E48" s="25"/>
      <x:c r="F48" s="34"/>
      <x:c r="G48" s="34"/>
      <x:c r="H48" s="25"/>
      <x:c r="I48" s="25"/>
      <x:c r="J48" s="25"/>
      <x:c r="K48" s="30"/>
      <x:c r="L48" s="30"/>
    </x:row>
    <x:row r="49">
      <x:c r="A49" s="25"/>
      <x:c r="B49" s="25"/>
      <x:c r="C49" s="25"/>
      <x:c r="D49" s="25"/>
      <x:c r="E49" s="25"/>
      <x:c r="F49" s="34"/>
      <x:c r="G49" s="34"/>
      <x:c r="H49" s="25"/>
      <x:c r="I49" s="25"/>
      <x:c r="J49" s="25"/>
      <x:c r="K49" s="30"/>
      <x:c r="L49" s="30"/>
    </x:row>
    <x:row r="50">
      <x:c r="A50" s="25"/>
      <x:c r="B50" s="25"/>
      <x:c r="C50" s="25"/>
      <x:c r="D50" s="25"/>
      <x:c r="E50" s="25"/>
      <x:c r="F50" s="34"/>
      <x:c r="G50" s="34"/>
      <x:c r="H50" s="25"/>
      <x:c r="I50" s="25"/>
      <x:c r="J50" s="25"/>
      <x:c r="K50" s="30"/>
      <x:c r="L50" s="30"/>
    </x:row>
    <x:row r="51">
      <x:c r="A51" s="25"/>
      <x:c r="B51" s="25"/>
      <x:c r="C51" s="25"/>
      <x:c r="D51" s="25"/>
      <x:c r="E51" s="25"/>
      <x:c r="F51" s="34"/>
      <x:c r="G51" s="34"/>
      <x:c r="H51" s="25"/>
      <x:c r="I51" s="25"/>
      <x:c r="J51" s="25"/>
      <x:c r="K51" s="30"/>
      <x:c r="L51" s="30"/>
    </x:row>
    <x:row r="52">
      <x:c r="A52" s="25"/>
      <x:c r="B52" s="25"/>
      <x:c r="C52" s="25"/>
      <x:c r="D52" s="25"/>
      <x:c r="E52" s="25"/>
      <x:c r="F52" s="34"/>
      <x:c r="G52" s="34"/>
      <x:c r="H52" s="25"/>
      <x:c r="I52" s="25"/>
      <x:c r="J52" s="25"/>
      <x:c r="K52" s="30"/>
      <x:c r="L52" s="30"/>
    </x:row>
    <x:row r="53">
      <x:c r="A53" s="25"/>
      <x:c r="B53" s="25"/>
      <x:c r="C53" s="25"/>
      <x:c r="D53" s="25"/>
      <x:c r="E53" s="25"/>
      <x:c r="F53" s="34"/>
      <x:c r="G53" s="34"/>
      <x:c r="H53" s="25"/>
      <x:c r="I53" s="25"/>
      <x:c r="J53" s="25"/>
      <x:c r="K53" s="30"/>
      <x:c r="L53" s="30"/>
    </x:row>
    <x:row r="54">
      <x:c r="A54" s="25"/>
      <x:c r="B54" s="25"/>
      <x:c r="C54" s="25"/>
      <x:c r="D54" s="25"/>
      <x:c r="E54" s="25"/>
      <x:c r="F54" s="34"/>
      <x:c r="G54" s="34"/>
      <x:c r="H54" s="25"/>
      <x:c r="I54" s="25"/>
      <x:c r="J54" s="25"/>
      <x:c r="K54" s="30"/>
      <x:c r="L54" s="30"/>
    </x:row>
    <x:row r="55">
      <x:c r="A55" s="25"/>
      <x:c r="B55" s="25"/>
      <x:c r="C55" s="25"/>
      <x:c r="D55" s="25"/>
      <x:c r="E55" s="25"/>
      <x:c r="F55" s="34"/>
      <x:c r="G55" s="34"/>
      <x:c r="H55" s="25"/>
      <x:c r="I55" s="25"/>
      <x:c r="J55" s="25"/>
      <x:c r="K55" s="30"/>
      <x:c r="L55" s="30"/>
    </x:row>
    <x:row r="56">
      <x:c r="A56" s="25"/>
      <x:c r="B56" s="25"/>
      <x:c r="C56" s="25"/>
      <x:c r="D56" s="25"/>
      <x:c r="E56" s="25"/>
      <x:c r="F56" s="34"/>
      <x:c r="G56" s="34"/>
      <x:c r="H56" s="25"/>
      <x:c r="I56" s="25"/>
      <x:c r="J56" s="25"/>
      <x:c r="K56" s="30"/>
      <x:c r="L56" s="30"/>
    </x:row>
    <x:row r="57">
      <x:c r="A57" s="25"/>
      <x:c r="B57" s="25"/>
      <x:c r="C57" s="25"/>
      <x:c r="D57" s="25"/>
      <x:c r="E57" s="25"/>
      <x:c r="F57" s="34"/>
      <x:c r="G57" s="34"/>
      <x:c r="H57" s="25"/>
      <x:c r="I57" s="25"/>
      <x:c r="J57" s="25"/>
      <x:c r="K57" s="30"/>
      <x:c r="L57" s="30"/>
    </x:row>
    <x:row r="58">
      <x:c r="A58" s="25"/>
      <x:c r="B58" s="25"/>
      <x:c r="C58" s="25"/>
      <x:c r="D58" s="25"/>
      <x:c r="E58" s="25"/>
      <x:c r="F58" s="34"/>
      <x:c r="G58" s="34"/>
      <x:c r="H58" s="25"/>
      <x:c r="I58" s="25"/>
      <x:c r="J58" s="25"/>
      <x:c r="K58" s="30"/>
      <x:c r="L58" s="30"/>
    </x:row>
    <x:row r="59">
      <x:c r="A59" s="25"/>
      <x:c r="B59" s="25"/>
      <x:c r="C59" s="25"/>
      <x:c r="D59" s="25"/>
      <x:c r="E59" s="25"/>
      <x:c r="F59" s="34"/>
      <x:c r="G59" s="34"/>
      <x:c r="H59" s="25"/>
      <x:c r="I59" s="25"/>
      <x:c r="J59" s="25"/>
      <x:c r="K59" s="30"/>
      <x:c r="L59" s="30"/>
    </x:row>
    <x:row r="60">
      <x:c r="A60" s="25"/>
      <x:c r="B60" s="25"/>
      <x:c r="C60" s="25"/>
      <x:c r="D60" s="25"/>
      <x:c r="E60" s="25"/>
      <x:c r="F60" s="34"/>
      <x:c r="G60" s="34"/>
      <x:c r="H60" s="25"/>
      <x:c r="I60" s="25"/>
      <x:c r="J60" s="25"/>
      <x:c r="K60" s="30"/>
      <x:c r="L60" s="30"/>
    </x:row>
    <x:row r="61">
      <x:c r="A61" s="25"/>
      <x:c r="B61" s="25"/>
      <x:c r="C61" s="25"/>
      <x:c r="D61" s="25"/>
      <x:c r="E61" s="25"/>
      <x:c r="F61" s="34"/>
      <x:c r="G61" s="34"/>
      <x:c r="H61" s="25"/>
      <x:c r="I61" s="25"/>
      <x:c r="J61" s="25"/>
      <x:c r="K61" s="30"/>
      <x:c r="L61" s="30"/>
    </x:row>
    <x:row r="62">
      <x:c r="A62" s="25"/>
      <x:c r="B62" s="25"/>
      <x:c r="C62" s="25"/>
      <x:c r="D62" s="25"/>
      <x:c r="E62" s="25"/>
      <x:c r="F62" s="34"/>
      <x:c r="G62" s="34"/>
      <x:c r="H62" s="25"/>
      <x:c r="I62" s="25"/>
      <x:c r="J62" s="25"/>
      <x:c r="K62" s="30"/>
      <x:c r="L62" s="30"/>
    </x:row>
    <x:row r="63">
      <x:c r="A63" s="25"/>
      <x:c r="B63" s="25"/>
      <x:c r="C63" s="25"/>
      <x:c r="D63" s="25"/>
      <x:c r="E63" s="25"/>
      <x:c r="F63" s="34"/>
      <x:c r="G63" s="34"/>
      <x:c r="H63" s="25"/>
      <x:c r="I63" s="25"/>
      <x:c r="J63" s="25"/>
      <x:c r="K63" s="30"/>
      <x:c r="L63" s="30"/>
    </x:row>
    <x:row r="64">
      <x:c r="A64" s="25"/>
      <x:c r="B64" s="25"/>
      <x:c r="C64" s="25"/>
      <x:c r="D64" s="25"/>
      <x:c r="E64" s="25"/>
      <x:c r="F64" s="34"/>
      <x:c r="G64" s="34"/>
      <x:c r="H64" s="25"/>
      <x:c r="I64" s="25"/>
      <x:c r="J64" s="25"/>
      <x:c r="K64" s="30"/>
      <x:c r="L64" s="30"/>
    </x:row>
    <x:row r="65">
      <x:c r="A65" s="25"/>
      <x:c r="B65" s="25"/>
      <x:c r="C65" s="25"/>
      <x:c r="D65" s="25"/>
      <x:c r="E65" s="25"/>
      <x:c r="F65" s="34"/>
      <x:c r="G65" s="34"/>
      <x:c r="H65" s="25"/>
      <x:c r="I65" s="25"/>
      <x:c r="J65" s="25"/>
      <x:c r="K65" s="30"/>
      <x:c r="L65" s="30"/>
    </x:row>
    <x:row r="66">
      <x:c r="A66" s="25"/>
      <x:c r="B66" s="25"/>
      <x:c r="C66" s="25"/>
      <x:c r="D66" s="25"/>
      <x:c r="E66" s="25"/>
      <x:c r="F66" s="34"/>
      <x:c r="G66" s="34"/>
      <x:c r="H66" s="25"/>
      <x:c r="I66" s="25"/>
      <x:c r="J66" s="25"/>
      <x:c r="K66" s="30"/>
      <x:c r="L66" s="30"/>
    </x:row>
    <x:row r="67">
      <x:c r="A67" s="25"/>
      <x:c r="B67" s="25"/>
      <x:c r="C67" s="25"/>
      <x:c r="D67" s="25"/>
      <x:c r="E67" s="25"/>
      <x:c r="F67" s="34"/>
      <x:c r="G67" s="34"/>
      <x:c r="H67" s="25"/>
      <x:c r="I67" s="25"/>
      <x:c r="J67" s="25"/>
      <x:c r="K67" s="30"/>
      <x:c r="L67" s="30"/>
    </x:row>
    <x:row r="68">
      <x:c r="A68" s="25"/>
      <x:c r="B68" s="25"/>
      <x:c r="C68" s="25"/>
      <x:c r="D68" s="25"/>
      <x:c r="E68" s="25"/>
      <x:c r="F68" s="34"/>
      <x:c r="G68" s="34"/>
      <x:c r="H68" s="25"/>
      <x:c r="I68" s="25"/>
      <x:c r="J68" s="25"/>
      <x:c r="K68" s="30"/>
      <x:c r="L68" s="30"/>
    </x:row>
    <x:row r="69">
      <x:c r="A69" s="25"/>
      <x:c r="B69" s="25"/>
      <x:c r="C69" s="25"/>
      <x:c r="D69" s="25"/>
      <x:c r="E69" s="25"/>
      <x:c r="F69" s="34"/>
      <x:c r="G69" s="34"/>
      <x:c r="H69" s="25"/>
      <x:c r="I69" s="25"/>
      <x:c r="J69" s="25"/>
      <x:c r="K69" s="30"/>
      <x:c r="L69" s="30"/>
    </x:row>
    <x:row r="70">
      <x:c r="A70" s="25"/>
      <x:c r="B70" s="25"/>
      <x:c r="C70" s="25"/>
      <x:c r="D70" s="25"/>
      <x:c r="E70" s="25"/>
      <x:c r="F70" s="34"/>
      <x:c r="G70" s="34"/>
      <x:c r="H70" s="25"/>
      <x:c r="I70" s="25"/>
      <x:c r="J70" s="25"/>
      <x:c r="K70" s="30"/>
      <x:c r="L70" s="30"/>
    </x:row>
    <x:row r="71">
      <x:c r="A71" s="25"/>
      <x:c r="B71" s="25"/>
      <x:c r="C71" s="25"/>
      <x:c r="D71" s="25"/>
      <x:c r="E71" s="25"/>
      <x:c r="F71" s="34"/>
      <x:c r="G71" s="34"/>
      <x:c r="H71" s="25"/>
      <x:c r="I71" s="25"/>
      <x:c r="J71" s="25"/>
      <x:c r="K71" s="30"/>
      <x:c r="L71" s="30"/>
    </x:row>
    <x:row r="72">
      <x:c r="A72" s="25"/>
      <x:c r="B72" s="25"/>
      <x:c r="C72" s="25"/>
      <x:c r="D72" s="25"/>
      <x:c r="E72" s="25"/>
      <x:c r="F72" s="34"/>
      <x:c r="G72" s="34"/>
      <x:c r="H72" s="25"/>
      <x:c r="I72" s="25"/>
      <x:c r="J72" s="25"/>
      <x:c r="K72" s="30"/>
      <x:c r="L72" s="30"/>
    </x:row>
    <x:row r="73">
      <x:c r="A73" s="25"/>
      <x:c r="B73" s="25"/>
      <x:c r="C73" s="25"/>
      <x:c r="D73" s="25"/>
      <x:c r="E73" s="25"/>
      <x:c r="F73" s="34"/>
      <x:c r="G73" s="34"/>
      <x:c r="H73" s="25"/>
      <x:c r="I73" s="25"/>
      <x:c r="J73" s="25"/>
      <x:c r="K73" s="30"/>
      <x:c r="L73" s="30"/>
    </x:row>
    <x:row r="74">
      <x:c r="A74" s="25"/>
      <x:c r="B74" s="25"/>
      <x:c r="C74" s="25"/>
      <x:c r="D74" s="25"/>
      <x:c r="E74" s="25"/>
      <x:c r="F74" s="34"/>
      <x:c r="G74" s="34"/>
      <x:c r="H74" s="25"/>
      <x:c r="I74" s="25"/>
      <x:c r="J74" s="25"/>
      <x:c r="K74" s="30"/>
      <x:c r="L74" s="30"/>
    </x:row>
    <x:row r="75">
      <x:c r="A75" s="25"/>
      <x:c r="B75" s="25"/>
      <x:c r="C75" s="25"/>
      <x:c r="D75" s="25"/>
      <x:c r="E75" s="25"/>
      <x:c r="F75" s="34"/>
      <x:c r="G75" s="34"/>
      <x:c r="H75" s="25"/>
      <x:c r="I75" s="25"/>
      <x:c r="J75" s="25"/>
      <x:c r="K75" s="30"/>
      <x:c r="L75" s="30"/>
    </x:row>
    <x:row r="76">
      <x:c r="A76" s="25"/>
      <x:c r="B76" s="25"/>
      <x:c r="C76" s="25"/>
      <x:c r="D76" s="25"/>
      <x:c r="E76" s="25"/>
      <x:c r="F76" s="34"/>
      <x:c r="G76" s="34"/>
      <x:c r="H76" s="25"/>
      <x:c r="I76" s="25"/>
      <x:c r="J76" s="25"/>
      <x:c r="K76" s="30"/>
      <x:c r="L76" s="30"/>
    </x:row>
    <x:row r="77">
      <x:c r="A77" s="25"/>
      <x:c r="B77" s="25"/>
      <x:c r="C77" s="25"/>
      <x:c r="D77" s="25"/>
      <x:c r="E77" s="25"/>
      <x:c r="F77" s="34"/>
      <x:c r="G77" s="34"/>
      <x:c r="H77" s="25"/>
      <x:c r="I77" s="25"/>
      <x:c r="J77" s="25"/>
      <x:c r="K77" s="30"/>
      <x:c r="L77" s="30"/>
    </x:row>
    <x:row r="78">
      <x:c r="A78" s="25"/>
      <x:c r="B78" s="25"/>
      <x:c r="C78" s="25"/>
      <x:c r="D78" s="25"/>
      <x:c r="E78" s="25"/>
      <x:c r="F78" s="34"/>
      <x:c r="G78" s="34"/>
      <x:c r="H78" s="25"/>
      <x:c r="I78" s="25"/>
      <x:c r="J78" s="25"/>
      <x:c r="K78" s="30"/>
      <x:c r="L78" s="30"/>
    </x:row>
    <x:row r="79">
      <x:c r="A79" s="25"/>
      <x:c r="B79" s="25"/>
      <x:c r="C79" s="25"/>
      <x:c r="D79" s="25"/>
      <x:c r="E79" s="25"/>
      <x:c r="F79" s="34"/>
      <x:c r="G79" s="34"/>
      <x:c r="H79" s="25"/>
      <x:c r="I79" s="25"/>
      <x:c r="J79" s="25"/>
      <x:c r="K79" s="30"/>
      <x:c r="L79" s="30"/>
    </x:row>
    <x:row r="80">
      <x:c r="A80" s="25"/>
      <x:c r="B80" s="25"/>
      <x:c r="C80" s="25"/>
      <x:c r="D80" s="25"/>
      <x:c r="E80" s="25"/>
      <x:c r="F80" s="34"/>
      <x:c r="G80" s="34"/>
      <x:c r="H80" s="25"/>
      <x:c r="I80" s="25"/>
      <x:c r="J80" s="25"/>
      <x:c r="K80" s="30"/>
      <x:c r="L80" s="30"/>
    </x:row>
    <x:row r="81">
      <x:c r="A81" s="25"/>
      <x:c r="B81" s="25"/>
      <x:c r="C81" s="25"/>
      <x:c r="D81" s="25"/>
      <x:c r="E81" s="25"/>
      <x:c r="F81" s="34"/>
      <x:c r="G81" s="34"/>
      <x:c r="H81" s="25"/>
      <x:c r="I81" s="25"/>
      <x:c r="J81" s="25"/>
      <x:c r="K81" s="30"/>
      <x:c r="L81" s="30"/>
    </x:row>
    <x:row r="82">
      <x:c r="A82" s="25"/>
      <x:c r="B82" s="25"/>
      <x:c r="C82" s="25"/>
      <x:c r="D82" s="25"/>
      <x:c r="E82" s="25"/>
      <x:c r="F82" s="34"/>
      <x:c r="G82" s="34"/>
      <x:c r="H82" s="25"/>
      <x:c r="I82" s="25"/>
      <x:c r="J82" s="25"/>
      <x:c r="K82" s="30"/>
      <x:c r="L82" s="30"/>
    </x:row>
    <x:row r="83">
      <x:c r="A83" s="25"/>
      <x:c r="B83" s="25"/>
      <x:c r="C83" s="25"/>
      <x:c r="D83" s="25"/>
      <x:c r="E83" s="25"/>
      <x:c r="F83" s="34"/>
      <x:c r="G83" s="34"/>
      <x:c r="H83" s="25"/>
      <x:c r="I83" s="25"/>
      <x:c r="J83" s="25"/>
      <x:c r="K83" s="30"/>
      <x:c r="L83" s="30"/>
    </x:row>
    <x:row r="84">
      <x:c r="A84" s="25"/>
      <x:c r="B84" s="25"/>
      <x:c r="C84" s="25"/>
      <x:c r="D84" s="25"/>
      <x:c r="E84" s="25"/>
      <x:c r="F84" s="34"/>
      <x:c r="G84" s="34"/>
      <x:c r="H84" s="25"/>
      <x:c r="I84" s="25"/>
      <x:c r="J84" s="25"/>
      <x:c r="K84" s="30"/>
      <x:c r="L84" s="30"/>
    </x:row>
    <x:row r="85">
      <x:c r="A85" s="25"/>
      <x:c r="B85" s="25"/>
      <x:c r="C85" s="25"/>
      <x:c r="D85" s="25"/>
      <x:c r="E85" s="25"/>
      <x:c r="F85" s="34"/>
      <x:c r="G85" s="34"/>
      <x:c r="H85" s="25"/>
      <x:c r="I85" s="25"/>
      <x:c r="J85" s="25"/>
      <x:c r="K85" s="30"/>
      <x:c r="L85" s="30"/>
    </x:row>
    <x:row r="86">
      <x:c r="A86" s="25"/>
      <x:c r="B86" s="25"/>
      <x:c r="C86" s="25"/>
      <x:c r="D86" s="25"/>
      <x:c r="E86" s="25"/>
      <x:c r="F86" s="34"/>
      <x:c r="G86" s="34"/>
      <x:c r="H86" s="25"/>
      <x:c r="I86" s="25"/>
      <x:c r="J86" s="25"/>
      <x:c r="K86" s="30"/>
      <x:c r="L86" s="30"/>
    </x:row>
    <x:row r="87">
      <x:c r="A87" s="25"/>
      <x:c r="B87" s="25"/>
      <x:c r="C87" s="25"/>
      <x:c r="D87" s="25"/>
      <x:c r="E87" s="25"/>
      <x:c r="F87" s="34"/>
      <x:c r="G87" s="34"/>
      <x:c r="H87" s="25"/>
      <x:c r="I87" s="25"/>
      <x:c r="J87" s="25"/>
      <x:c r="K87" s="30"/>
      <x:c r="L87" s="30"/>
    </x:row>
    <x:row r="88">
      <x:c r="A88" s="25"/>
      <x:c r="B88" s="25"/>
      <x:c r="C88" s="25"/>
      <x:c r="D88" s="25"/>
      <x:c r="E88" s="25"/>
      <x:c r="F88" s="34"/>
      <x:c r="G88" s="34"/>
      <x:c r="H88" s="25"/>
      <x:c r="I88" s="25"/>
      <x:c r="J88" s="25"/>
      <x:c r="K88" s="30"/>
      <x:c r="L88" s="30"/>
    </x:row>
    <x:row r="89">
      <x:c r="A89" s="25"/>
      <x:c r="B89" s="25"/>
      <x:c r="C89" s="25"/>
      <x:c r="D89" s="25"/>
      <x:c r="E89" s="25"/>
      <x:c r="F89" s="34"/>
      <x:c r="G89" s="34"/>
      <x:c r="H89" s="25"/>
      <x:c r="I89" s="25"/>
      <x:c r="J89" s="25"/>
      <x:c r="K89" s="30"/>
      <x:c r="L89" s="30"/>
    </x:row>
    <x:row r="90">
      <x:c r="A90" s="25"/>
      <x:c r="B90" s="25"/>
      <x:c r="C90" s="25"/>
      <x:c r="D90" s="25"/>
      <x:c r="E90" s="25"/>
      <x:c r="F90" s="34"/>
      <x:c r="G90" s="34"/>
      <x:c r="H90" s="25"/>
      <x:c r="I90" s="25"/>
      <x:c r="J90" s="25"/>
      <x:c r="K90" s="30"/>
      <x:c r="L90" s="30"/>
    </x:row>
    <x:row r="91">
      <x:c r="A91" s="25"/>
      <x:c r="B91" s="25"/>
      <x:c r="C91" s="25"/>
      <x:c r="D91" s="25"/>
      <x:c r="E91" s="25"/>
      <x:c r="F91" s="34"/>
      <x:c r="G91" s="34"/>
      <x:c r="H91" s="25"/>
      <x:c r="I91" s="25"/>
      <x:c r="J91" s="25"/>
      <x:c r="K91" s="30"/>
      <x:c r="L91" s="30"/>
    </x:row>
    <x:row r="92">
      <x:c r="A92" s="25"/>
      <x:c r="B92" s="25"/>
      <x:c r="C92" s="25"/>
      <x:c r="D92" s="25"/>
      <x:c r="E92" s="25"/>
      <x:c r="F92" s="34"/>
      <x:c r="G92" s="34"/>
      <x:c r="H92" s="25"/>
      <x:c r="I92" s="25"/>
      <x:c r="J92" s="25"/>
      <x:c r="K92" s="30"/>
      <x:c r="L92" s="30"/>
    </x:row>
    <x:row r="93">
      <x:c r="A93" s="25"/>
      <x:c r="B93" s="25"/>
      <x:c r="C93" s="25"/>
      <x:c r="D93" s="25"/>
      <x:c r="E93" s="25"/>
      <x:c r="F93" s="34"/>
      <x:c r="G93" s="34"/>
      <x:c r="H93" s="25"/>
      <x:c r="I93" s="25"/>
      <x:c r="J93" s="25"/>
      <x:c r="K93" s="30"/>
      <x:c r="L93" s="30"/>
    </x:row>
    <x:row r="94">
      <x:c r="A94" s="25"/>
      <x:c r="B94" s="25"/>
      <x:c r="C94" s="25"/>
      <x:c r="D94" s="25"/>
      <x:c r="E94" s="25"/>
      <x:c r="F94" s="34"/>
      <x:c r="G94" s="34"/>
      <x:c r="H94" s="25"/>
      <x:c r="I94" s="25"/>
      <x:c r="J94" s="25"/>
      <x:c r="K94" s="30"/>
      <x:c r="L94" s="30"/>
    </x:row>
    <x:row r="95">
      <x:c r="A95" s="25"/>
      <x:c r="B95" s="25"/>
      <x:c r="C95" s="25"/>
      <x:c r="D95" s="25"/>
      <x:c r="E95" s="25"/>
      <x:c r="F95" s="34"/>
      <x:c r="G95" s="34"/>
      <x:c r="H95" s="25"/>
      <x:c r="I95" s="25"/>
      <x:c r="J95" s="25"/>
      <x:c r="K95" s="30"/>
      <x:c r="L95" s="30"/>
    </x:row>
    <x:row r="96">
      <x:c r="A96" s="25"/>
      <x:c r="B96" s="25"/>
      <x:c r="C96" s="25"/>
      <x:c r="D96" s="25"/>
      <x:c r="E96" s="25"/>
      <x:c r="F96" s="34"/>
      <x:c r="G96" s="34"/>
      <x:c r="H96" s="25"/>
      <x:c r="I96" s="25"/>
      <x:c r="J96" s="25"/>
      <x:c r="K96" s="30"/>
      <x:c r="L96" s="30"/>
    </x:row>
    <x:row r="97">
      <x:c r="A97" s="25"/>
      <x:c r="B97" s="25"/>
      <x:c r="C97" s="25"/>
      <x:c r="D97" s="25"/>
      <x:c r="E97" s="25"/>
      <x:c r="F97" s="34"/>
      <x:c r="G97" s="34"/>
      <x:c r="H97" s="25"/>
      <x:c r="I97" s="25"/>
      <x:c r="J97" s="25"/>
      <x:c r="K97" s="30"/>
      <x:c r="L97" s="30"/>
    </x:row>
    <x:row r="98">
      <x:c r="A98" s="25"/>
      <x:c r="B98" s="25"/>
      <x:c r="C98" s="25"/>
      <x:c r="D98" s="25"/>
      <x:c r="E98" s="25"/>
      <x:c r="F98" s="34"/>
      <x:c r="G98" s="34"/>
      <x:c r="H98" s="25"/>
      <x:c r="I98" s="25"/>
      <x:c r="J98" s="25"/>
      <x:c r="K98" s="30"/>
      <x:c r="L98" s="30"/>
    </x:row>
    <x:row r="99">
      <x:c r="A99" s="25"/>
      <x:c r="B99" s="25"/>
      <x:c r="C99" s="25"/>
      <x:c r="D99" s="25"/>
      <x:c r="E99" s="25"/>
      <x:c r="F99" s="34"/>
      <x:c r="G99" s="34"/>
      <x:c r="H99" s="25"/>
      <x:c r="I99" s="25"/>
      <x:c r="J99" s="25"/>
      <x:c r="K99" s="30"/>
      <x:c r="L99" s="30"/>
    </x:row>
    <x:row r="100">
      <x:c r="A100" s="25"/>
      <x:c r="B100" s="25"/>
      <x:c r="C100" s="25"/>
      <x:c r="D100" s="25"/>
      <x:c r="E100" s="25"/>
      <x:c r="F100" s="34"/>
      <x:c r="G100" s="34"/>
      <x:c r="H100" s="25"/>
      <x:c r="I100" s="25"/>
      <x:c r="J100" s="25"/>
      <x:c r="K100" s="30"/>
      <x:c r="L100" s="30"/>
    </x:row>
    <x:row r="101">
      <x:c r="A101" s="25"/>
      <x:c r="B101" s="25"/>
      <x:c r="C101" s="25"/>
      <x:c r="D101" s="25"/>
      <x:c r="E101" s="25"/>
      <x:c r="F101" s="34"/>
      <x:c r="G101" s="34"/>
      <x:c r="H101" s="25"/>
      <x:c r="I101" s="25"/>
      <x:c r="J101" s="25"/>
      <x:c r="K101" s="30"/>
      <x:c r="L101" s="30"/>
    </x:row>
    <x:row r="102">
      <x:c r="A102" s="25"/>
      <x:c r="B102" s="25"/>
      <x:c r="C102" s="25"/>
      <x:c r="D102" s="25"/>
      <x:c r="E102" s="25"/>
      <x:c r="F102" s="34"/>
      <x:c r="G102" s="34"/>
      <x:c r="H102" s="25"/>
      <x:c r="I102" s="25"/>
      <x:c r="J102" s="25"/>
      <x:c r="K102" s="30"/>
      <x:c r="L102" s="30"/>
    </x:row>
    <x:row r="103">
      <x:c r="A103" s="25"/>
      <x:c r="B103" s="25"/>
      <x:c r="C103" s="25"/>
      <x:c r="D103" s="25"/>
      <x:c r="E103" s="25"/>
      <x:c r="F103" s="34"/>
      <x:c r="G103" s="34"/>
      <x:c r="H103" s="25"/>
      <x:c r="I103" s="25"/>
      <x:c r="J103" s="25"/>
      <x:c r="K103" s="30"/>
      <x:c r="L103" s="30"/>
    </x:row>
    <x:row r="104">
      <x:c r="A104" s="25"/>
      <x:c r="B104" s="25"/>
      <x:c r="C104" s="25"/>
      <x:c r="D104" s="25"/>
      <x:c r="E104" s="25"/>
      <x:c r="F104" s="34"/>
      <x:c r="G104" s="34"/>
      <x:c r="H104" s="25"/>
      <x:c r="I104" s="25"/>
      <x:c r="J104" s="25"/>
      <x:c r="K104" s="30"/>
      <x:c r="L104" s="30"/>
    </x:row>
    <x:row r="105">
      <x:c r="A105" s="25"/>
      <x:c r="B105" s="25"/>
      <x:c r="C105" s="25"/>
      <x:c r="D105" s="25"/>
      <x:c r="E105" s="25"/>
      <x:c r="F105" s="34"/>
      <x:c r="G105" s="34"/>
      <x:c r="H105" s="25"/>
      <x:c r="I105" s="25"/>
      <x:c r="J105" s="25"/>
      <x:c r="K105" s="30"/>
      <x:c r="L105" s="30"/>
    </x:row>
    <x:row r="106">
      <x:c r="A106" s="25"/>
      <x:c r="B106" s="25"/>
      <x:c r="C106" s="25"/>
      <x:c r="D106" s="25"/>
      <x:c r="E106" s="25"/>
      <x:c r="F106" s="34"/>
      <x:c r="G106" s="34"/>
      <x:c r="H106" s="25"/>
      <x:c r="I106" s="25"/>
      <x:c r="J106" s="25"/>
      <x:c r="K106" s="30"/>
      <x:c r="L106" s="30"/>
    </x:row>
    <x:row r="107">
      <x:c r="A107" s="25"/>
      <x:c r="B107" s="25"/>
      <x:c r="C107" s="25"/>
      <x:c r="D107" s="25"/>
      <x:c r="E107" s="25"/>
      <x:c r="F107" s="34"/>
      <x:c r="G107" s="34"/>
      <x:c r="H107" s="25"/>
      <x:c r="I107" s="25"/>
      <x:c r="J107" s="25"/>
      <x:c r="K107" s="30"/>
      <x:c r="L107" s="30"/>
    </x:row>
    <x:row r="108">
      <x:c r="A108" s="25"/>
      <x:c r="B108" s="25"/>
      <x:c r="C108" s="25"/>
      <x:c r="D108" s="25"/>
      <x:c r="E108" s="25"/>
      <x:c r="F108" s="34"/>
      <x:c r="G108" s="34"/>
      <x:c r="H108" s="25"/>
      <x:c r="I108" s="25"/>
      <x:c r="J108" s="25"/>
      <x:c r="K108" s="30"/>
      <x:c r="L108" s="30"/>
    </x:row>
    <x:row r="109">
      <x:c r="A109" s="25"/>
      <x:c r="B109" s="25"/>
      <x:c r="C109" s="25"/>
      <x:c r="D109" s="25"/>
      <x:c r="E109" s="25"/>
      <x:c r="F109" s="34"/>
      <x:c r="G109" s="34"/>
      <x:c r="H109" s="25"/>
      <x:c r="I109" s="25"/>
      <x:c r="J109" s="25"/>
      <x:c r="K109" s="30"/>
      <x:c r="L109" s="30"/>
    </x:row>
    <x:row r="110">
      <x:c r="A110" s="25"/>
      <x:c r="B110" s="25"/>
      <x:c r="C110" s="25"/>
      <x:c r="D110" s="25"/>
      <x:c r="E110" s="25"/>
      <x:c r="F110" s="34"/>
      <x:c r="G110" s="34"/>
      <x:c r="H110" s="25"/>
      <x:c r="I110" s="25"/>
      <x:c r="J110" s="25"/>
      <x:c r="K110" s="30"/>
      <x:c r="L110" s="30"/>
    </x:row>
    <x:row r="111">
      <x:c r="A111" s="25"/>
      <x:c r="B111" s="25"/>
      <x:c r="C111" s="25"/>
      <x:c r="D111" s="25"/>
      <x:c r="E111" s="25"/>
      <x:c r="F111" s="34"/>
      <x:c r="G111" s="34"/>
      <x:c r="H111" s="25"/>
      <x:c r="I111" s="25"/>
      <x:c r="J111" s="25"/>
      <x:c r="K111" s="30"/>
      <x:c r="L111" s="30"/>
    </x:row>
    <x:row r="112">
      <x:c r="A112" s="25"/>
      <x:c r="B112" s="25"/>
      <x:c r="C112" s="25"/>
      <x:c r="D112" s="25"/>
      <x:c r="E112" s="25"/>
      <x:c r="F112" s="34"/>
      <x:c r="G112" s="34"/>
      <x:c r="H112" s="25"/>
      <x:c r="I112" s="25"/>
      <x:c r="J112" s="25"/>
      <x:c r="K112" s="30"/>
      <x:c r="L112" s="30"/>
    </x:row>
    <x:row r="113">
      <x:c r="A113" s="25"/>
      <x:c r="B113" s="25"/>
      <x:c r="C113" s="25"/>
      <x:c r="D113" s="25"/>
      <x:c r="E113" s="25"/>
      <x:c r="F113" s="34"/>
      <x:c r="G113" s="34"/>
      <x:c r="H113" s="25"/>
      <x:c r="I113" s="25"/>
      <x:c r="J113" s="25"/>
      <x:c r="K113" s="30"/>
      <x:c r="L113" s="30"/>
    </x:row>
    <x:row r="114">
      <x:c r="A114" s="25"/>
      <x:c r="B114" s="25"/>
      <x:c r="C114" s="25"/>
      <x:c r="D114" s="25"/>
      <x:c r="E114" s="25"/>
      <x:c r="F114" s="34"/>
      <x:c r="G114" s="34"/>
      <x:c r="H114" s="25"/>
      <x:c r="I114" s="25"/>
      <x:c r="J114" s="25"/>
      <x:c r="K114" s="30"/>
      <x:c r="L114" s="30"/>
    </x:row>
    <x:row r="115">
      <x:c r="A115" s="25"/>
      <x:c r="B115" s="25"/>
      <x:c r="C115" s="25"/>
      <x:c r="D115" s="25"/>
      <x:c r="E115" s="25"/>
      <x:c r="F115" s="34"/>
      <x:c r="G115" s="34"/>
      <x:c r="H115" s="25"/>
      <x:c r="I115" s="25"/>
      <x:c r="J115" s="25"/>
      <x:c r="K115" s="30"/>
      <x:c r="L115" s="30"/>
    </x:row>
    <x:row r="116">
      <x:c r="A116" s="25"/>
      <x:c r="B116" s="25"/>
      <x:c r="C116" s="25"/>
      <x:c r="D116" s="25"/>
      <x:c r="E116" s="25"/>
      <x:c r="F116" s="34"/>
      <x:c r="G116" s="34"/>
      <x:c r="H116" s="25"/>
      <x:c r="I116" s="25"/>
      <x:c r="J116" s="25"/>
      <x:c r="K116" s="30"/>
      <x:c r="L116" s="30"/>
    </x:row>
    <x:row r="117">
      <x:c r="A117" s="25"/>
      <x:c r="B117" s="25"/>
      <x:c r="C117" s="25"/>
      <x:c r="D117" s="25"/>
      <x:c r="E117" s="25"/>
      <x:c r="F117" s="34"/>
      <x:c r="G117" s="34"/>
      <x:c r="H117" s="25"/>
      <x:c r="I117" s="25"/>
      <x:c r="J117" s="25"/>
      <x:c r="K117" s="30"/>
      <x:c r="L117" s="30"/>
    </x:row>
    <x:row r="118">
      <x:c r="A118" s="25"/>
      <x:c r="B118" s="25"/>
      <x:c r="C118" s="25"/>
      <x:c r="D118" s="25"/>
      <x:c r="E118" s="25"/>
      <x:c r="F118" s="34"/>
      <x:c r="G118" s="34"/>
      <x:c r="H118" s="25"/>
      <x:c r="I118" s="25"/>
      <x:c r="J118" s="25"/>
      <x:c r="K118" s="30"/>
      <x:c r="L118" s="30"/>
    </x:row>
    <x:row r="119">
      <x:c r="A119" s="25"/>
      <x:c r="B119" s="25"/>
      <x:c r="C119" s="25"/>
      <x:c r="D119" s="25"/>
      <x:c r="E119" s="25"/>
      <x:c r="F119" s="34"/>
      <x:c r="G119" s="34"/>
      <x:c r="H119" s="25"/>
      <x:c r="I119" s="25"/>
      <x:c r="J119" s="25"/>
      <x:c r="K119" s="30"/>
      <x:c r="L119" s="30"/>
    </x:row>
    <x:row r="120">
      <x:c r="A120" s="25"/>
      <x:c r="B120" s="25"/>
      <x:c r="C120" s="25"/>
      <x:c r="D120" s="25"/>
      <x:c r="E120" s="25"/>
      <x:c r="F120" s="34"/>
      <x:c r="G120" s="34"/>
      <x:c r="H120" s="25"/>
      <x:c r="I120" s="25"/>
      <x:c r="J120" s="25"/>
      <x:c r="K120" s="30"/>
      <x:c r="L120" s="30"/>
    </x:row>
    <x:row r="121">
      <x:c r="A121" s="25"/>
      <x:c r="B121" s="25"/>
      <x:c r="C121" s="25"/>
      <x:c r="D121" s="25"/>
      <x:c r="E121" s="25"/>
      <x:c r="F121" s="34"/>
      <x:c r="G121" s="34"/>
      <x:c r="H121" s="25"/>
      <x:c r="I121" s="25"/>
      <x:c r="J121" s="25"/>
      <x:c r="K121" s="30"/>
      <x:c r="L121" s="30"/>
    </x:row>
    <x:row r="122">
      <x:c r="A122" s="25"/>
      <x:c r="B122" s="25"/>
      <x:c r="C122" s="25"/>
      <x:c r="D122" s="25"/>
      <x:c r="E122" s="25"/>
      <x:c r="F122" s="34"/>
      <x:c r="G122" s="34"/>
      <x:c r="H122" s="25"/>
      <x:c r="I122" s="25"/>
      <x:c r="J122" s="25"/>
      <x:c r="K122" s="30"/>
      <x:c r="L122" s="30"/>
    </x:row>
    <x:row r="123">
      <x:c r="A123" s="25"/>
      <x:c r="B123" s="25"/>
      <x:c r="C123" s="25"/>
      <x:c r="D123" s="25"/>
      <x:c r="E123" s="25"/>
      <x:c r="F123" s="34"/>
      <x:c r="G123" s="34"/>
      <x:c r="H123" s="25"/>
      <x:c r="I123" s="25"/>
      <x:c r="J123" s="25"/>
      <x:c r="K123" s="30"/>
      <x:c r="L123" s="30"/>
    </x:row>
    <x:row r="124">
      <x:c r="A124" s="25"/>
      <x:c r="B124" s="25"/>
      <x:c r="C124" s="25"/>
      <x:c r="D124" s="25"/>
      <x:c r="E124" s="25"/>
      <x:c r="F124" s="34"/>
      <x:c r="G124" s="34"/>
      <x:c r="H124" s="25"/>
      <x:c r="I124" s="25"/>
      <x:c r="J124" s="25"/>
      <x:c r="K124" s="30"/>
      <x:c r="L124" s="30"/>
    </x:row>
    <x:row r="125">
      <x:c r="A125" s="25"/>
      <x:c r="B125" s="25"/>
      <x:c r="C125" s="25"/>
      <x:c r="D125" s="25"/>
      <x:c r="E125" s="25"/>
      <x:c r="F125" s="34"/>
      <x:c r="G125" s="34"/>
      <x:c r="H125" s="25"/>
      <x:c r="I125" s="25"/>
      <x:c r="J125" s="25"/>
      <x:c r="K125" s="30"/>
      <x:c r="L125" s="30"/>
    </x:row>
    <x:row r="126">
      <x:c r="A126" s="25"/>
      <x:c r="B126" s="25"/>
      <x:c r="C126" s="25"/>
      <x:c r="D126" s="25"/>
      <x:c r="E126" s="25"/>
      <x:c r="F126" s="34"/>
      <x:c r="G126" s="34"/>
      <x:c r="H126" s="25"/>
      <x:c r="I126" s="25"/>
      <x:c r="J126" s="25"/>
      <x:c r="K126" s="30"/>
      <x:c r="L126" s="30"/>
    </x:row>
    <x:row r="127">
      <x:c r="A127" s="25"/>
      <x:c r="B127" s="25"/>
      <x:c r="C127" s="25"/>
      <x:c r="D127" s="25"/>
      <x:c r="E127" s="25"/>
      <x:c r="F127" s="34"/>
      <x:c r="G127" s="34"/>
      <x:c r="H127" s="25"/>
      <x:c r="I127" s="25"/>
      <x:c r="J127" s="25"/>
      <x:c r="K127" s="30"/>
      <x:c r="L127" s="30"/>
    </x:row>
    <x:row r="128">
      <x:c r="A128" s="25"/>
      <x:c r="B128" s="25"/>
      <x:c r="C128" s="25"/>
      <x:c r="D128" s="25"/>
      <x:c r="E128" s="25"/>
      <x:c r="F128" s="34"/>
      <x:c r="G128" s="34"/>
      <x:c r="H128" s="25"/>
      <x:c r="I128" s="25"/>
      <x:c r="J128" s="25"/>
      <x:c r="K128" s="30"/>
      <x:c r="L128" s="30"/>
    </x:row>
    <x:row r="129">
      <x:c r="A129" s="25"/>
      <x:c r="B129" s="25"/>
      <x:c r="C129" s="25"/>
      <x:c r="D129" s="25"/>
      <x:c r="E129" s="25"/>
      <x:c r="F129" s="34"/>
      <x:c r="G129" s="34"/>
      <x:c r="H129" s="25"/>
      <x:c r="I129" s="25"/>
      <x:c r="J129" s="25"/>
      <x:c r="K129" s="30"/>
      <x:c r="L129" s="30"/>
    </x:row>
    <x:row r="130">
      <x:c r="A130" s="25"/>
      <x:c r="B130" s="25"/>
      <x:c r="C130" s="25"/>
      <x:c r="D130" s="25"/>
      <x:c r="E130" s="25"/>
      <x:c r="F130" s="34"/>
      <x:c r="G130" s="34"/>
      <x:c r="H130" s="25"/>
      <x:c r="I130" s="25"/>
      <x:c r="J130" s="25"/>
      <x:c r="K130" s="30"/>
      <x:c r="L130" s="30"/>
    </x:row>
    <x:row r="131">
      <x:c r="A131" s="25"/>
      <x:c r="B131" s="25"/>
      <x:c r="C131" s="25"/>
      <x:c r="D131" s="25"/>
      <x:c r="E131" s="25"/>
      <x:c r="F131" s="34"/>
      <x:c r="G131" s="34"/>
      <x:c r="H131" s="25"/>
      <x:c r="I131" s="25"/>
      <x:c r="J131" s="25"/>
      <x:c r="K131" s="30"/>
      <x:c r="L131" s="30"/>
    </x:row>
    <x:row r="132">
      <x:c r="A132" s="25"/>
      <x:c r="B132" s="25"/>
      <x:c r="C132" s="25"/>
      <x:c r="D132" s="25"/>
      <x:c r="E132" s="25"/>
      <x:c r="F132" s="34"/>
      <x:c r="G132" s="34"/>
      <x:c r="H132" s="25"/>
      <x:c r="I132" s="25"/>
      <x:c r="J132" s="25"/>
      <x:c r="K132" s="30"/>
      <x:c r="L132" s="30"/>
    </x:row>
    <x:row r="133">
      <x:c r="A133" s="25"/>
      <x:c r="B133" s="25"/>
      <x:c r="C133" s="25"/>
      <x:c r="D133" s="25"/>
      <x:c r="E133" s="25"/>
      <x:c r="F133" s="34"/>
      <x:c r="G133" s="34"/>
      <x:c r="H133" s="25"/>
      <x:c r="I133" s="25"/>
      <x:c r="J133" s="25"/>
      <x:c r="K133" s="30"/>
      <x:c r="L133" s="30"/>
    </x:row>
    <x:row r="134">
      <x:c r="A134" s="25"/>
      <x:c r="B134" s="25"/>
      <x:c r="C134" s="25"/>
      <x:c r="D134" s="25"/>
      <x:c r="E134" s="25"/>
      <x:c r="F134" s="34"/>
      <x:c r="G134" s="34"/>
      <x:c r="H134" s="25"/>
      <x:c r="I134" s="25"/>
      <x:c r="J134" s="25"/>
      <x:c r="K134" s="30"/>
      <x:c r="L134" s="30"/>
    </x:row>
    <x:row r="135">
      <x:c r="A135" s="25"/>
      <x:c r="B135" s="25"/>
      <x:c r="C135" s="25"/>
      <x:c r="D135" s="25"/>
      <x:c r="E135" s="25"/>
      <x:c r="F135" s="34"/>
      <x:c r="G135" s="34"/>
      <x:c r="H135" s="25"/>
      <x:c r="I135" s="25"/>
      <x:c r="J135" s="25"/>
      <x:c r="K135" s="30"/>
      <x:c r="L135" s="30"/>
    </x:row>
    <x:row r="136">
      <x:c r="A136" s="25"/>
      <x:c r="B136" s="25"/>
      <x:c r="C136" s="25"/>
      <x:c r="D136" s="25"/>
      <x:c r="E136" s="25"/>
      <x:c r="F136" s="34"/>
      <x:c r="G136" s="34"/>
      <x:c r="H136" s="25"/>
      <x:c r="I136" s="25"/>
      <x:c r="J136" s="25"/>
      <x:c r="K136" s="30"/>
      <x:c r="L136" s="30"/>
    </x:row>
    <x:row r="137">
      <x:c r="A137" s="25"/>
      <x:c r="B137" s="25"/>
      <x:c r="C137" s="25"/>
      <x:c r="D137" s="25"/>
      <x:c r="E137" s="25"/>
      <x:c r="F137" s="34"/>
      <x:c r="G137" s="34"/>
      <x:c r="H137" s="25"/>
      <x:c r="I137" s="25"/>
      <x:c r="J137" s="25"/>
      <x:c r="K137" s="30"/>
      <x:c r="L137" s="30"/>
    </x:row>
    <x:row r="138">
      <x:c r="A138" s="25"/>
      <x:c r="B138" s="25"/>
      <x:c r="C138" s="25"/>
      <x:c r="D138" s="25"/>
      <x:c r="E138" s="25"/>
      <x:c r="F138" s="34"/>
      <x:c r="G138" s="34"/>
      <x:c r="H138" s="25"/>
      <x:c r="I138" s="25"/>
      <x:c r="J138" s="25"/>
      <x:c r="K138" s="30"/>
      <x:c r="L138" s="30"/>
    </x:row>
    <x:row r="139">
      <x:c r="A139" s="25"/>
      <x:c r="B139" s="25"/>
      <x:c r="C139" s="25"/>
      <x:c r="D139" s="25"/>
      <x:c r="E139" s="25"/>
      <x:c r="F139" s="34"/>
      <x:c r="G139" s="34"/>
      <x:c r="H139" s="25"/>
      <x:c r="I139" s="25"/>
      <x:c r="J139" s="25"/>
      <x:c r="K139" s="30"/>
      <x:c r="L139" s="30"/>
    </x:row>
    <x:row r="140">
      <x:c r="A140" s="25"/>
      <x:c r="B140" s="25"/>
      <x:c r="C140" s="25"/>
      <x:c r="D140" s="25"/>
      <x:c r="E140" s="25"/>
      <x:c r="F140" s="34"/>
      <x:c r="G140" s="34"/>
      <x:c r="H140" s="25"/>
      <x:c r="I140" s="25"/>
      <x:c r="J140" s="25"/>
      <x:c r="K140" s="30"/>
      <x:c r="L140" s="30"/>
    </x:row>
    <x:row r="141">
      <x:c r="A141" s="25"/>
      <x:c r="B141" s="25"/>
      <x:c r="C141" s="25"/>
      <x:c r="D141" s="25"/>
      <x:c r="E141" s="25"/>
      <x:c r="F141" s="34"/>
      <x:c r="G141" s="34"/>
      <x:c r="H141" s="25"/>
      <x:c r="I141" s="25"/>
      <x:c r="J141" s="25"/>
      <x:c r="K141" s="30"/>
      <x:c r="L141" s="30"/>
    </x:row>
    <x:row r="142">
      <x:c r="A142" s="25"/>
      <x:c r="B142" s="25"/>
      <x:c r="C142" s="25"/>
      <x:c r="D142" s="25"/>
      <x:c r="E142" s="25"/>
      <x:c r="F142" s="34"/>
      <x:c r="G142" s="34"/>
      <x:c r="H142" s="25"/>
      <x:c r="I142" s="25"/>
      <x:c r="J142" s="25"/>
      <x:c r="K142" s="30"/>
      <x:c r="L142" s="30"/>
    </x:row>
    <x:row r="143">
      <x:c r="A143" s="25"/>
      <x:c r="B143" s="25"/>
      <x:c r="C143" s="25"/>
      <x:c r="D143" s="25"/>
      <x:c r="E143" s="25"/>
      <x:c r="F143" s="34"/>
      <x:c r="G143" s="34"/>
      <x:c r="H143" s="25"/>
      <x:c r="I143" s="25"/>
      <x:c r="J143" s="25"/>
      <x:c r="K143" s="30"/>
      <x:c r="L143" s="30"/>
    </x:row>
    <x:row r="144">
      <x:c r="A144" s="25"/>
      <x:c r="B144" s="25"/>
      <x:c r="C144" s="25"/>
      <x:c r="D144" s="25"/>
      <x:c r="E144" s="25"/>
      <x:c r="F144" s="34"/>
      <x:c r="G144" s="34"/>
      <x:c r="H144" s="25"/>
      <x:c r="I144" s="25"/>
      <x:c r="J144" s="25"/>
      <x:c r="K144" s="30"/>
      <x:c r="L144" s="30"/>
    </x:row>
    <x:row r="145">
      <x:c r="A145" s="25"/>
      <x:c r="B145" s="25"/>
      <x:c r="C145" s="25"/>
      <x:c r="D145" s="25"/>
      <x:c r="E145" s="25"/>
      <x:c r="F145" s="34"/>
      <x:c r="G145" s="34"/>
      <x:c r="H145" s="25"/>
      <x:c r="I145" s="25"/>
      <x:c r="J145" s="25"/>
      <x:c r="K145" s="30"/>
      <x:c r="L145" s="30"/>
    </x:row>
    <x:row r="146">
      <x:c r="A146" s="25"/>
      <x:c r="B146" s="25"/>
      <x:c r="C146" s="25"/>
      <x:c r="D146" s="25"/>
      <x:c r="E146" s="25"/>
      <x:c r="F146" s="34"/>
      <x:c r="G146" s="34"/>
      <x:c r="H146" s="25"/>
      <x:c r="I146" s="25"/>
      <x:c r="J146" s="25"/>
      <x:c r="K146" s="30"/>
      <x:c r="L146" s="30"/>
    </x:row>
    <x:row r="147">
      <x:c r="A147" s="25"/>
      <x:c r="B147" s="25"/>
      <x:c r="C147" s="25"/>
      <x:c r="D147" s="25"/>
      <x:c r="E147" s="25"/>
      <x:c r="F147" s="34"/>
      <x:c r="G147" s="34"/>
      <x:c r="H147" s="25"/>
      <x:c r="I147" s="25"/>
      <x:c r="J147" s="25"/>
      <x:c r="K147" s="30"/>
      <x:c r="L147" s="30"/>
    </x:row>
    <x:row r="148">
      <x:c r="A148" s="25"/>
      <x:c r="B148" s="25"/>
      <x:c r="C148" s="25"/>
      <x:c r="D148" s="25"/>
      <x:c r="E148" s="25"/>
      <x:c r="F148" s="34"/>
      <x:c r="G148" s="34"/>
      <x:c r="H148" s="25"/>
      <x:c r="I148" s="25"/>
      <x:c r="J148" s="25"/>
      <x:c r="K148" s="30"/>
      <x:c r="L148" s="30"/>
    </x:row>
    <x:row r="149">
      <x:c r="A149" s="25"/>
      <x:c r="B149" s="25"/>
      <x:c r="C149" s="25"/>
      <x:c r="D149" s="25"/>
      <x:c r="E149" s="25"/>
      <x:c r="F149" s="34"/>
      <x:c r="G149" s="34"/>
      <x:c r="H149" s="25"/>
      <x:c r="I149" s="25"/>
      <x:c r="J149" s="25"/>
      <x:c r="K149" s="30"/>
      <x:c r="L149" s="30"/>
    </x:row>
    <x:row r="150">
      <x:c r="A150" s="25"/>
      <x:c r="B150" s="25"/>
      <x:c r="C150" s="25"/>
      <x:c r="D150" s="25"/>
      <x:c r="E150" s="25"/>
      <x:c r="F150" s="34"/>
      <x:c r="G150" s="34"/>
      <x:c r="H150" s="25"/>
      <x:c r="I150" s="25"/>
      <x:c r="J150" s="25"/>
      <x:c r="K150" s="30"/>
      <x:c r="L150" s="30"/>
    </x:row>
    <x:row r="151">
      <x:c r="A151" s="25"/>
      <x:c r="B151" s="25"/>
      <x:c r="C151" s="25"/>
      <x:c r="D151" s="25"/>
      <x:c r="E151" s="25"/>
      <x:c r="F151" s="34"/>
      <x:c r="G151" s="34"/>
      <x:c r="H151" s="25"/>
      <x:c r="I151" s="25"/>
      <x:c r="J151" s="25"/>
      <x:c r="K151" s="30"/>
      <x:c r="L151" s="30"/>
    </x:row>
    <x:row r="152">
      <x:c r="A152" s="25"/>
      <x:c r="B152" s="25"/>
      <x:c r="C152" s="25"/>
      <x:c r="D152" s="25"/>
      <x:c r="E152" s="25"/>
      <x:c r="F152" s="34"/>
      <x:c r="G152" s="34"/>
      <x:c r="H152" s="25"/>
      <x:c r="I152" s="25"/>
      <x:c r="J152" s="25"/>
      <x:c r="K152" s="30"/>
      <x:c r="L152" s="30"/>
    </x:row>
    <x:row r="153">
      <x:c r="A153" s="25"/>
      <x:c r="B153" s="25"/>
      <x:c r="C153" s="25"/>
      <x:c r="D153" s="25"/>
      <x:c r="E153" s="25"/>
      <x:c r="F153" s="34"/>
      <x:c r="G153" s="34"/>
      <x:c r="H153" s="25"/>
      <x:c r="I153" s="25"/>
      <x:c r="J153" s="25"/>
      <x:c r="K153" s="30"/>
      <x:c r="L153" s="30"/>
    </x:row>
    <x:row r="154">
      <x:c r="A154" s="25"/>
      <x:c r="B154" s="25"/>
      <x:c r="C154" s="25"/>
      <x:c r="D154" s="25"/>
      <x:c r="E154" s="25"/>
      <x:c r="F154" s="34"/>
      <x:c r="G154" s="34"/>
      <x:c r="H154" s="25"/>
      <x:c r="I154" s="25"/>
      <x:c r="J154" s="25"/>
      <x:c r="K154" s="30"/>
      <x:c r="L154" s="30"/>
    </x:row>
    <x:row r="155">
      <x:c r="A155" s="25"/>
      <x:c r="B155" s="25"/>
      <x:c r="C155" s="25"/>
      <x:c r="D155" s="25"/>
      <x:c r="E155" s="25"/>
      <x:c r="F155" s="34"/>
      <x:c r="G155" s="34"/>
      <x:c r="H155" s="25"/>
      <x:c r="I155" s="25"/>
      <x:c r="J155" s="25"/>
      <x:c r="K155" s="30"/>
      <x:c r="L155" s="30"/>
    </x:row>
    <x:row r="156">
      <x:c r="A156" s="25"/>
      <x:c r="B156" s="25"/>
      <x:c r="C156" s="25"/>
      <x:c r="D156" s="25"/>
      <x:c r="E156" s="25"/>
      <x:c r="F156" s="34"/>
      <x:c r="G156" s="34"/>
      <x:c r="H156" s="25"/>
      <x:c r="I156" s="25"/>
      <x:c r="J156" s="25"/>
      <x:c r="K156" s="30"/>
      <x:c r="L156" s="30"/>
    </x:row>
    <x:row r="157">
      <x:c r="A157" s="25"/>
      <x:c r="B157" s="25"/>
      <x:c r="C157" s="25"/>
      <x:c r="D157" s="25"/>
      <x:c r="E157" s="25"/>
      <x:c r="F157" s="34"/>
      <x:c r="G157" s="34"/>
      <x:c r="H157" s="25"/>
      <x:c r="I157" s="25"/>
      <x:c r="J157" s="25"/>
      <x:c r="K157" s="30"/>
      <x:c r="L157" s="30"/>
    </x:row>
    <x:row r="158">
      <x:c r="A158" s="25"/>
      <x:c r="B158" s="25"/>
      <x:c r="C158" s="25"/>
      <x:c r="D158" s="25"/>
      <x:c r="E158" s="25"/>
      <x:c r="F158" s="34"/>
      <x:c r="G158" s="34"/>
      <x:c r="H158" s="25"/>
      <x:c r="I158" s="25"/>
      <x:c r="J158" s="25"/>
      <x:c r="K158" s="30"/>
      <x:c r="L158" s="30"/>
    </x:row>
    <x:row r="159">
      <x:c r="A159" s="25"/>
      <x:c r="B159" s="25"/>
      <x:c r="C159" s="25"/>
      <x:c r="D159" s="25"/>
      <x:c r="E159" s="25"/>
      <x:c r="F159" s="34"/>
      <x:c r="G159" s="34"/>
      <x:c r="H159" s="25"/>
      <x:c r="I159" s="25"/>
      <x:c r="J159" s="25"/>
      <x:c r="K159" s="30"/>
      <x:c r="L159" s="30"/>
    </x:row>
    <x:row r="160">
      <x:c r="A160" s="25"/>
      <x:c r="B160" s="25"/>
      <x:c r="C160" s="25"/>
      <x:c r="D160" s="25"/>
      <x:c r="E160" s="25"/>
      <x:c r="F160" s="34"/>
      <x:c r="G160" s="34"/>
      <x:c r="H160" s="25"/>
      <x:c r="I160" s="25"/>
      <x:c r="J160" s="25"/>
      <x:c r="K160" s="30"/>
      <x:c r="L160" s="30"/>
    </x:row>
    <x:row r="161">
      <x:c r="A161" s="25"/>
      <x:c r="B161" s="25"/>
      <x:c r="C161" s="25"/>
      <x:c r="D161" s="25"/>
      <x:c r="E161" s="25"/>
      <x:c r="F161" s="34"/>
      <x:c r="G161" s="34"/>
      <x:c r="H161" s="25"/>
      <x:c r="I161" s="25"/>
      <x:c r="J161" s="25"/>
      <x:c r="K161" s="30"/>
      <x:c r="L161" s="30"/>
    </x:row>
    <x:row r="162">
      <x:c r="A162" s="25"/>
      <x:c r="B162" s="25"/>
      <x:c r="C162" s="25"/>
      <x:c r="D162" s="25"/>
      <x:c r="E162" s="25"/>
      <x:c r="F162" s="34"/>
      <x:c r="G162" s="34"/>
      <x:c r="H162" s="25"/>
      <x:c r="I162" s="25"/>
      <x:c r="J162" s="25"/>
      <x:c r="K162" s="30"/>
      <x:c r="L162" s="30"/>
    </x:row>
    <x:row r="163">
      <x:c r="A163" s="25"/>
      <x:c r="B163" s="25"/>
      <x:c r="C163" s="25"/>
      <x:c r="D163" s="25"/>
      <x:c r="E163" s="25"/>
      <x:c r="F163" s="34"/>
      <x:c r="G163" s="34"/>
      <x:c r="H163" s="25"/>
      <x:c r="I163" s="25"/>
      <x:c r="J163" s="25"/>
      <x:c r="K163" s="30"/>
      <x:c r="L163" s="30"/>
    </x:row>
    <x:row r="164">
      <x:c r="A164" s="25"/>
      <x:c r="B164" s="25"/>
      <x:c r="C164" s="25"/>
      <x:c r="D164" s="25"/>
      <x:c r="E164" s="25"/>
      <x:c r="F164" s="34"/>
      <x:c r="G164" s="34"/>
      <x:c r="H164" s="25"/>
      <x:c r="I164" s="25"/>
      <x:c r="J164" s="25"/>
      <x:c r="K164" s="30"/>
      <x:c r="L164" s="30"/>
    </x:row>
    <x:row r="165">
      <x:c r="A165" s="25"/>
      <x:c r="B165" s="25"/>
      <x:c r="C165" s="25"/>
      <x:c r="D165" s="25"/>
      <x:c r="E165" s="25"/>
      <x:c r="F165" s="34"/>
      <x:c r="G165" s="34"/>
      <x:c r="H165" s="25"/>
      <x:c r="I165" s="25"/>
      <x:c r="J165" s="25"/>
      <x:c r="K165" s="30"/>
      <x:c r="L165" s="30"/>
    </x:row>
    <x:row r="166">
      <x:c r="A166" s="25"/>
      <x:c r="B166" s="25"/>
      <x:c r="C166" s="25"/>
      <x:c r="D166" s="25"/>
      <x:c r="E166" s="25"/>
      <x:c r="F166" s="34"/>
      <x:c r="G166" s="34"/>
      <x:c r="H166" s="25"/>
      <x:c r="I166" s="25"/>
      <x:c r="J166" s="25"/>
      <x:c r="K166" s="30"/>
      <x:c r="L166" s="30"/>
    </x:row>
    <x:row r="167">
      <x:c r="A167" s="25"/>
      <x:c r="B167" s="25"/>
      <x:c r="C167" s="25"/>
      <x:c r="D167" s="25"/>
      <x:c r="E167" s="25"/>
      <x:c r="F167" s="34"/>
      <x:c r="G167" s="34"/>
      <x:c r="H167" s="25"/>
      <x:c r="I167" s="25"/>
      <x:c r="J167" s="25"/>
      <x:c r="K167" s="30"/>
      <x:c r="L167" s="30"/>
    </x:row>
    <x:row r="168">
      <x:c r="A168" s="25"/>
      <x:c r="B168" s="25"/>
      <x:c r="C168" s="25"/>
      <x:c r="D168" s="25"/>
      <x:c r="E168" s="25"/>
      <x:c r="F168" s="34"/>
      <x:c r="G168" s="34"/>
      <x:c r="H168" s="25"/>
      <x:c r="I168" s="25"/>
      <x:c r="J168" s="25"/>
      <x:c r="K168" s="30"/>
      <x:c r="L168" s="30"/>
    </x:row>
    <x:row r="169">
      <x:c r="A169" s="25"/>
      <x:c r="B169" s="25"/>
      <x:c r="C169" s="25"/>
      <x:c r="D169" s="25"/>
      <x:c r="E169" s="25"/>
      <x:c r="F169" s="34"/>
      <x:c r="G169" s="34"/>
      <x:c r="H169" s="25"/>
      <x:c r="I169" s="25"/>
      <x:c r="J169" s="25"/>
      <x:c r="K169" s="30"/>
      <x:c r="L169" s="30"/>
    </x:row>
    <x:row r="170">
      <x:c r="A170" s="25"/>
      <x:c r="B170" s="25"/>
      <x:c r="C170" s="25"/>
      <x:c r="D170" s="25"/>
      <x:c r="E170" s="25"/>
      <x:c r="F170" s="34"/>
      <x:c r="G170" s="34"/>
      <x:c r="H170" s="25"/>
      <x:c r="I170" s="25"/>
      <x:c r="J170" s="25"/>
      <x:c r="K170" s="30"/>
      <x:c r="L170" s="30"/>
    </x:row>
    <x:row r="171">
      <x:c r="A171" s="25"/>
      <x:c r="B171" s="25"/>
      <x:c r="C171" s="25"/>
      <x:c r="D171" s="25"/>
      <x:c r="E171" s="25"/>
      <x:c r="F171" s="34"/>
      <x:c r="G171" s="34"/>
      <x:c r="H171" s="25"/>
      <x:c r="I171" s="25"/>
      <x:c r="J171" s="25"/>
      <x:c r="K171" s="30"/>
      <x:c r="L171" s="30"/>
    </x:row>
    <x:row r="172">
      <x:c r="A172" s="25"/>
      <x:c r="B172" s="25"/>
      <x:c r="C172" s="25"/>
      <x:c r="D172" s="25"/>
      <x:c r="E172" s="25"/>
      <x:c r="F172" s="34"/>
      <x:c r="G172" s="34"/>
      <x:c r="H172" s="25"/>
      <x:c r="I172" s="25"/>
      <x:c r="J172" s="25"/>
      <x:c r="K172" s="30"/>
      <x:c r="L172" s="30"/>
    </x:row>
    <x:row r="173">
      <x:c r="A173" s="25"/>
      <x:c r="B173" s="25"/>
      <x:c r="C173" s="25"/>
      <x:c r="D173" s="25"/>
      <x:c r="E173" s="25"/>
      <x:c r="F173" s="34"/>
      <x:c r="G173" s="34"/>
      <x:c r="H173" s="25"/>
      <x:c r="I173" s="25"/>
      <x:c r="J173" s="25"/>
      <x:c r="K173" s="30"/>
      <x:c r="L173" s="30"/>
    </x:row>
    <x:row r="174">
      <x:c r="A174" s="25"/>
      <x:c r="B174" s="25"/>
      <x:c r="C174" s="25"/>
      <x:c r="D174" s="25"/>
      <x:c r="E174" s="25"/>
      <x:c r="F174" s="34"/>
      <x:c r="G174" s="34"/>
      <x:c r="H174" s="25"/>
      <x:c r="I174" s="25"/>
      <x:c r="J174" s="25"/>
      <x:c r="K174" s="30"/>
      <x:c r="L174" s="30"/>
    </x:row>
    <x:row r="175">
      <x:c r="A175" s="25"/>
      <x:c r="B175" s="25"/>
      <x:c r="C175" s="25"/>
      <x:c r="D175" s="25"/>
      <x:c r="E175" s="25"/>
      <x:c r="F175" s="34"/>
      <x:c r="G175" s="34"/>
      <x:c r="H175" s="25"/>
      <x:c r="I175" s="25"/>
      <x:c r="J175" s="25"/>
      <x:c r="K175" s="30"/>
      <x:c r="L175" s="30"/>
    </x:row>
    <x:row r="176">
      <x:c r="A176" s="25"/>
      <x:c r="B176" s="25"/>
      <x:c r="C176" s="25"/>
      <x:c r="D176" s="25"/>
      <x:c r="E176" s="25"/>
      <x:c r="F176" s="34"/>
      <x:c r="G176" s="34"/>
      <x:c r="H176" s="25"/>
      <x:c r="I176" s="25"/>
      <x:c r="J176" s="25"/>
      <x:c r="K176" s="30"/>
      <x:c r="L176" s="30"/>
    </x:row>
    <x:row r="177">
      <x:c r="A177" s="25"/>
      <x:c r="B177" s="25"/>
      <x:c r="C177" s="25"/>
      <x:c r="D177" s="25"/>
      <x:c r="E177" s="25"/>
      <x:c r="F177" s="34"/>
      <x:c r="G177" s="34"/>
      <x:c r="H177" s="25"/>
      <x:c r="I177" s="25"/>
      <x:c r="J177" s="25"/>
      <x:c r="K177" s="30"/>
      <x:c r="L177" s="30"/>
    </x:row>
    <x:row r="178">
      <x:c r="A178" s="25"/>
      <x:c r="B178" s="25"/>
      <x:c r="C178" s="25"/>
      <x:c r="D178" s="25"/>
      <x:c r="E178" s="25"/>
      <x:c r="F178" s="34"/>
      <x:c r="G178" s="34"/>
      <x:c r="H178" s="25"/>
      <x:c r="I178" s="25"/>
      <x:c r="J178" s="25"/>
      <x:c r="K178" s="30"/>
      <x:c r="L178" s="30"/>
    </x:row>
    <x:row r="179">
      <x:c r="A179" s="25"/>
      <x:c r="B179" s="25"/>
      <x:c r="C179" s="25"/>
      <x:c r="D179" s="25"/>
      <x:c r="E179" s="25"/>
      <x:c r="F179" s="34"/>
      <x:c r="G179" s="34"/>
      <x:c r="H179" s="25"/>
      <x:c r="I179" s="25"/>
      <x:c r="J179" s="25"/>
      <x:c r="K179" s="30"/>
      <x:c r="L179" s="30"/>
    </x:row>
    <x:row r="180">
      <x:c r="A180" s="25"/>
      <x:c r="B180" s="25"/>
      <x:c r="C180" s="25"/>
      <x:c r="D180" s="25"/>
      <x:c r="E180" s="25"/>
      <x:c r="F180" s="34"/>
      <x:c r="G180" s="34"/>
      <x:c r="H180" s="25"/>
      <x:c r="I180" s="25"/>
      <x:c r="J180" s="25"/>
      <x:c r="K180" s="30"/>
      <x:c r="L180" s="30"/>
    </x:row>
    <x:row r="181">
      <x:c r="A181" s="25"/>
      <x:c r="B181" s="25"/>
      <x:c r="C181" s="25"/>
      <x:c r="D181" s="25"/>
      <x:c r="E181" s="25"/>
      <x:c r="F181" s="34"/>
      <x:c r="G181" s="34"/>
      <x:c r="H181" s="25"/>
      <x:c r="I181" s="25"/>
      <x:c r="J181" s="25"/>
      <x:c r="K181" s="30"/>
      <x:c r="L181" s="30"/>
    </x:row>
    <x:row r="182">
      <x:c r="A182" s="25"/>
      <x:c r="B182" s="25"/>
      <x:c r="C182" s="25"/>
      <x:c r="D182" s="25"/>
      <x:c r="E182" s="25"/>
      <x:c r="F182" s="34"/>
      <x:c r="G182" s="34"/>
      <x:c r="H182" s="25"/>
      <x:c r="I182" s="25"/>
      <x:c r="J182" s="25"/>
      <x:c r="K182" s="30"/>
      <x:c r="L182" s="30"/>
    </x:row>
    <x:row r="183">
      <x:c r="A183" s="25"/>
      <x:c r="B183" s="25"/>
      <x:c r="C183" s="25"/>
      <x:c r="D183" s="25"/>
      <x:c r="E183" s="25"/>
      <x:c r="F183" s="34"/>
      <x:c r="G183" s="34"/>
      <x:c r="H183" s="25"/>
      <x:c r="I183" s="25"/>
      <x:c r="J183" s="25"/>
      <x:c r="K183" s="30"/>
      <x:c r="L183" s="30"/>
    </x:row>
    <x:row r="184">
      <x:c r="A184" s="25"/>
      <x:c r="B184" s="25"/>
      <x:c r="C184" s="25"/>
      <x:c r="D184" s="25"/>
      <x:c r="E184" s="25"/>
      <x:c r="F184" s="34"/>
      <x:c r="G184" s="34"/>
      <x:c r="H184" s="25"/>
      <x:c r="I184" s="25"/>
      <x:c r="J184" s="25"/>
      <x:c r="K184" s="30"/>
      <x:c r="L184" s="30"/>
    </x:row>
    <x:row r="185">
      <x:c r="A185" s="25"/>
      <x:c r="B185" s="25"/>
      <x:c r="C185" s="25"/>
      <x:c r="D185" s="25"/>
      <x:c r="E185" s="25"/>
      <x:c r="F185" s="34"/>
      <x:c r="G185" s="34"/>
      <x:c r="H185" s="25"/>
      <x:c r="I185" s="25"/>
      <x:c r="J185" s="25"/>
      <x:c r="K185" s="30"/>
      <x:c r="L185" s="30"/>
    </x:row>
    <x:row r="186">
      <x:c r="A186" s="25"/>
      <x:c r="B186" s="25"/>
      <x:c r="C186" s="25"/>
      <x:c r="D186" s="25"/>
      <x:c r="E186" s="25"/>
      <x:c r="F186" s="34"/>
      <x:c r="G186" s="34"/>
      <x:c r="H186" s="25"/>
      <x:c r="I186" s="25"/>
      <x:c r="J186" s="25"/>
      <x:c r="K186" s="30"/>
      <x:c r="L186" s="30"/>
    </x:row>
    <x:row r="187">
      <x:c r="A187" s="25"/>
      <x:c r="B187" s="25"/>
      <x:c r="C187" s="25"/>
      <x:c r="D187" s="25"/>
      <x:c r="E187" s="25"/>
      <x:c r="F187" s="34"/>
      <x:c r="G187" s="34"/>
      <x:c r="H187" s="25"/>
      <x:c r="I187" s="25"/>
      <x:c r="J187" s="25"/>
      <x:c r="K187" s="30"/>
      <x:c r="L187" s="30"/>
    </x:row>
    <x:row r="188">
      <x:c r="A188" s="25"/>
      <x:c r="B188" s="25"/>
      <x:c r="C188" s="25"/>
      <x:c r="D188" s="25"/>
      <x:c r="E188" s="25"/>
      <x:c r="F188" s="34"/>
      <x:c r="G188" s="34"/>
      <x:c r="H188" s="25"/>
      <x:c r="I188" s="25"/>
      <x:c r="J188" s="25"/>
      <x:c r="K188" s="30"/>
      <x:c r="L188" s="30"/>
    </x:row>
    <x:row r="189">
      <x:c r="A189" s="25"/>
      <x:c r="B189" s="25"/>
      <x:c r="C189" s="25"/>
      <x:c r="D189" s="25"/>
      <x:c r="E189" s="25"/>
      <x:c r="F189" s="34"/>
      <x:c r="G189" s="34"/>
      <x:c r="H189" s="25"/>
      <x:c r="I189" s="25"/>
      <x:c r="J189" s="25"/>
      <x:c r="K189" s="30"/>
      <x:c r="L189" s="30"/>
    </x:row>
    <x:row r="190">
      <x:c r="A190" s="25"/>
      <x:c r="B190" s="25"/>
      <x:c r="C190" s="25"/>
      <x:c r="D190" s="25"/>
      <x:c r="E190" s="25"/>
      <x:c r="F190" s="34"/>
      <x:c r="G190" s="34"/>
      <x:c r="H190" s="25"/>
      <x:c r="I190" s="25"/>
      <x:c r="J190" s="25"/>
      <x:c r="K190" s="30"/>
      <x:c r="L190" s="30"/>
    </x:row>
    <x:row r="191">
      <x:c r="A191" s="25"/>
      <x:c r="B191" s="25"/>
      <x:c r="C191" s="25"/>
      <x:c r="D191" s="25"/>
      <x:c r="E191" s="25"/>
      <x:c r="F191" s="34"/>
      <x:c r="G191" s="34"/>
      <x:c r="H191" s="25"/>
      <x:c r="I191" s="25"/>
      <x:c r="J191" s="25"/>
      <x:c r="K191" s="30"/>
      <x:c r="L191" s="30"/>
    </x:row>
    <x:row r="192">
      <x:c r="A192" s="25"/>
      <x:c r="B192" s="25"/>
      <x:c r="C192" s="25"/>
      <x:c r="D192" s="25"/>
      <x:c r="E192" s="25"/>
      <x:c r="F192" s="34"/>
      <x:c r="G192" s="34"/>
      <x:c r="H192" s="25"/>
      <x:c r="I192" s="25"/>
      <x:c r="J192" s="25"/>
      <x:c r="K192" s="30"/>
      <x:c r="L192" s="30"/>
    </x:row>
    <x:row r="193">
      <x:c r="A193" s="25"/>
      <x:c r="B193" s="25"/>
      <x:c r="C193" s="25"/>
      <x:c r="D193" s="25"/>
      <x:c r="E193" s="25"/>
      <x:c r="F193" s="34"/>
      <x:c r="G193" s="34"/>
      <x:c r="H193" s="25"/>
      <x:c r="I193" s="25"/>
      <x:c r="J193" s="25"/>
      <x:c r="K193" s="30"/>
      <x:c r="L193" s="30"/>
    </x:row>
    <x:row r="194">
      <x:c r="A194" s="25"/>
      <x:c r="B194" s="25"/>
      <x:c r="C194" s="25"/>
      <x:c r="D194" s="25"/>
      <x:c r="E194" s="25"/>
      <x:c r="F194" s="34"/>
      <x:c r="G194" s="34"/>
      <x:c r="H194" s="25"/>
      <x:c r="I194" s="25"/>
      <x:c r="J194" s="25"/>
      <x:c r="K194" s="30"/>
      <x:c r="L194" s="30"/>
    </x:row>
    <x:row r="195">
      <x:c r="A195" s="25"/>
      <x:c r="B195" s="25"/>
      <x:c r="C195" s="25"/>
      <x:c r="D195" s="25"/>
      <x:c r="E195" s="25"/>
      <x:c r="F195" s="34"/>
      <x:c r="G195" s="34"/>
      <x:c r="H195" s="25"/>
      <x:c r="I195" s="25"/>
      <x:c r="J195" s="25"/>
      <x:c r="K195" s="30"/>
      <x:c r="L195" s="30"/>
    </x:row>
    <x:row r="196">
      <x:c r="A196" s="25"/>
      <x:c r="B196" s="25"/>
      <x:c r="C196" s="25"/>
      <x:c r="D196" s="25"/>
      <x:c r="E196" s="25"/>
      <x:c r="F196" s="34"/>
      <x:c r="G196" s="34"/>
      <x:c r="H196" s="25"/>
      <x:c r="I196" s="25"/>
      <x:c r="J196" s="25"/>
      <x:c r="K196" s="30"/>
      <x:c r="L196" s="30"/>
    </x:row>
    <x:row r="197">
      <x:c r="A197" s="25"/>
      <x:c r="B197" s="25"/>
      <x:c r="C197" s="25"/>
      <x:c r="D197" s="25"/>
      <x:c r="E197" s="25"/>
      <x:c r="F197" s="34"/>
      <x:c r="G197" s="34"/>
      <x:c r="H197" s="25"/>
      <x:c r="I197" s="25"/>
      <x:c r="J197" s="25"/>
      <x:c r="K197" s="30"/>
      <x:c r="L197" s="30"/>
    </x:row>
    <x:row r="198">
      <x:c r="A198" s="25"/>
      <x:c r="B198" s="25"/>
      <x:c r="C198" s="25"/>
      <x:c r="D198" s="25"/>
      <x:c r="E198" s="25"/>
      <x:c r="F198" s="34"/>
      <x:c r="G198" s="34"/>
      <x:c r="H198" s="25"/>
      <x:c r="I198" s="25"/>
      <x:c r="J198" s="25"/>
      <x:c r="K198" s="30"/>
      <x:c r="L198" s="30"/>
    </x:row>
    <x:row r="199">
      <x:c r="A199" s="25"/>
      <x:c r="B199" s="25"/>
      <x:c r="C199" s="25"/>
      <x:c r="D199" s="25"/>
      <x:c r="E199" s="25"/>
      <x:c r="F199" s="34"/>
      <x:c r="G199" s="34"/>
      <x:c r="H199" s="25"/>
      <x:c r="I199" s="25"/>
      <x:c r="J199" s="25"/>
      <x:c r="K199" s="30"/>
      <x:c r="L199" s="30"/>
    </x:row>
    <x:row r="200">
      <x:c r="A200" s="25"/>
      <x:c r="B200" s="25"/>
      <x:c r="C200" s="25"/>
      <x:c r="D200" s="25"/>
      <x:c r="E200" s="25"/>
      <x:c r="F200" s="34"/>
      <x:c r="G200" s="34"/>
      <x:c r="H200" s="25"/>
      <x:c r="I200" s="25"/>
      <x:c r="J200" s="25"/>
      <x:c r="K200" s="30"/>
      <x:c r="L200" s="30"/>
    </x:row>
    <x:row r="201">
      <x:c r="A201" s="25"/>
      <x:c r="B201" s="25"/>
      <x:c r="C201" s="25"/>
      <x:c r="D201" s="25"/>
      <x:c r="E201" s="25"/>
      <x:c r="F201" s="34"/>
      <x:c r="G201" s="34"/>
      <x:c r="H201" s="25"/>
      <x:c r="I201" s="25"/>
      <x:c r="J201" s="25"/>
      <x:c r="K201" s="30"/>
      <x:c r="L201" s="30"/>
    </x:row>
    <x:row r="202">
      <x:c r="A202" s="25"/>
      <x:c r="B202" s="25"/>
      <x:c r="C202" s="25"/>
      <x:c r="D202" s="25"/>
      <x:c r="E202" s="25"/>
      <x:c r="F202" s="34"/>
      <x:c r="G202" s="34"/>
      <x:c r="H202" s="25"/>
      <x:c r="I202" s="25"/>
      <x:c r="J202" s="25"/>
      <x:c r="K202" s="30"/>
      <x:c r="L202" s="30"/>
    </x:row>
    <x:row r="203">
      <x:c r="A203" s="25"/>
      <x:c r="B203" s="25"/>
      <x:c r="C203" s="25"/>
      <x:c r="D203" s="25"/>
      <x:c r="E203" s="25"/>
      <x:c r="F203" s="34"/>
      <x:c r="G203" s="34"/>
      <x:c r="H203" s="25"/>
      <x:c r="I203" s="25"/>
      <x:c r="J203" s="25"/>
      <x:c r="K203" s="30"/>
      <x:c r="L203" s="30"/>
    </x:row>
    <x:row r="204">
      <x:c r="A204" s="25"/>
      <x:c r="B204" s="25"/>
      <x:c r="C204" s="25"/>
      <x:c r="D204" s="25"/>
      <x:c r="E204" s="25"/>
      <x:c r="F204" s="34"/>
      <x:c r="G204" s="34"/>
      <x:c r="H204" s="25"/>
      <x:c r="I204" s="25"/>
      <x:c r="J204" s="25"/>
      <x:c r="K204" s="30"/>
      <x:c r="L204" s="30"/>
    </x:row>
  </x:sheetData>
  <x:mergeCells>
    <x:mergeCell ref="A1:L1"/>
    <x:mergeCell ref="A2:L2"/>
  </x:mergeCells>
  <x:dataValidations count="1">
    <x:dataValidation type="list" sqref="D5:D204">
      <x:formula1>"승인,확인 대기,금지"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8" hidden="0" customWidth="1"/>
    <x:col min="8" max="8" width="13" hidden="0" customWidth="1"/>
    <x:col min="9" max="9" width="16" hidden="0" customWidth="1"/>
    <x:col min="10" max="10" width="18" hidden="0" customWidth="1"/>
    <x:col min="11" max="11" width="18" hidden="0" customWidth="1"/>
    <x:col min="12" max="12" width="44" hidden="0" customWidth="1"/>
  </x:cols>
  <x:sheetData>
    <x:row r="1" ht="34" customHeight="1">
      <x:c r="A1" s="31" t="str">
        <x:v>2027 기업 선물 국가·카테고리 적격성 등록부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버전 4.0 · 2026-10-21 · 예시 행이 포함된 입력용 서식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상품 관리 번호</x:v>
      </x:c>
      <x:c r="B4" s="27" t="str">
        <x:v>시장 ID</x:v>
      </x:c>
      <x:c r="C4" s="27" t="str">
        <x:v>카테고리 ID</x:v>
      </x:c>
      <x:c r="D4" s="27" t="str">
        <x:v>공급</x:v>
      </x:c>
      <x:c r="E4" s="27" t="str">
        <x:v>배송</x:v>
      </x:c>
      <x:c r="F4" s="27" t="str">
        <x:v>회사·현지 검토</x:v>
      </x:c>
      <x:c r="G4" s="27" t="str">
        <x:v>규칙 ID</x:v>
      </x:c>
      <x:c r="H4" s="27" t="str">
        <x:v>다음 검토일</x:v>
      </x:c>
      <x:c r="I4" s="27" t="str">
        <x:v>최종 결정</x:v>
      </x:c>
      <x:c r="J4" s="27" t="str">
        <x:v>검토 표시</x:v>
      </x:c>
      <x:c r="K4" s="27" t="str">
        <x:v>대체품 확인</x:v>
      </x:c>
      <x:c r="L4" s="27" t="str">
        <x:v>근거 URL</x:v>
      </x:c>
    </x:row>
    <x:row r="5">
      <x:c r="A5" s="25" t="str">
        <x:v>SKU-FOOD-01</x:v>
      </x:c>
      <x:c r="B5" s="25" t="str">
        <x:v>US</x:v>
      </x:c>
      <x:c r="C5" s="25" t="str">
        <x:v>FOOD</x:v>
      </x:c>
      <x:c r="D5" s="25" t="str">
        <x:v>승인</x:v>
      </x:c>
      <x:c r="E5" s="25" t="str">
        <x:v>확인 대기</x:v>
      </x:c>
      <x:c r="F5" s="25" t="str">
        <x:v>확인 대기</x:v>
      </x:c>
      <x:c r="G5" s="25" t="str">
        <x:v>R-US-FOOD</x:v>
      </x:c>
      <x:c r="H5" s="34" t="d">
        <x:v>2027-01-21T00:00:00.000Z</x:v>
      </x:c>
      <x:c r="I5" s="25" t="str">
        <x:f>IF(A5="","",IF(OR(D5="금지",E5="금지",F5="금지",COUNTIFS('규칙'!$A$5:$A$204,G5,'규칙'!$D$5:$D$204,"금지")&gt;0,COUNTIFS('시장'!$A$5:$A$104,B5,'시장'!$H$5:$H$104,"금지")&gt;0),"금지",IF(AND(D5="승인",E5="승인",F5="승인",H5&lt;&gt;"",H5&gt;=TODAY(),L5&lt;&gt;"",COUNTIFS('규칙'!$A$5:$A$204,G5,'규칙'!$B$5:$B$204,B5,'규칙'!$C$5:$C$204,C5,'규칙'!$D$5:$D$204,"승인",'규칙'!$E$5:$E$204,"&lt;&gt;",'규칙'!$F$5:$F$204,"&lt;="&amp;TODAY(),'규칙'!$G$5:$G$204,"&gt;="&amp;TODAY(),'규칙'!$H$5:$H$204,"&lt;&gt;")&gt;0,COUNTIFS('시장'!$A$5:$A$104,B5,'시장'!$E$5:$E$104,"&lt;&gt;",'시장'!$G$5:$G$104,"&gt;="&amp;TODAY(),'시장'!$H$5:$H$104,"승인",'시장'!$I$5:$I$104,"&lt;&gt;")&gt;0,COUNTIFS('카테고리'!$A$5:$A$104,C5,'카테고리'!$E$5:$E$104,"&lt;&gt;")&gt;0),"승인","확인 대기")))</x:f>
        <x:v>확인 대기</x:v>
      </x:c>
      <x:c r="J5" s="25" t="str">
        <x:f>IF(A5="","",IF(OR(H5="",COUNTIFS('규칙'!$A$5:$A$204,G5,'규칙'!$F$5:$F$204,"&lt;&gt;",'규칙'!$G$5:$G$204,"&lt;&gt;")=0),"검토일 없음",IF(OR(H5&lt;TODAY(),COUNTIFS('규칙'!$A$5:$A$204,G5,'규칙'!$F$5:$F$204,"&lt;="&amp;TODAY(),'규칙'!$G$5:$G$204,"&gt;="&amp;TODAY(),'규칙'!$E$5:$E$204,"&lt;&gt;",'규칙'!$H$5:$H$204,"&lt;&gt;")=0,COUNTIFS('시장'!$A$5:$A$104,B5,'시장'!$G$5:$G$104,"&gt;="&amp;TODAY(),'시장'!$E$5:$E$104,"&lt;&gt;",'시장'!$I$5:$I$104,"&lt;&gt;")=0),"검토 필요","유효")))</x:f>
        <x:v>유효</x:v>
      </x:c>
      <x:c r="K5" s="25" t="str">
        <x:f>IF(A5="","",IF(I5="승인","사용 가능",IF(COUNTIFS('대체품'!$B$5:$B$204,B5,'대체품'!$C$5:$C$204,C5,'대체품'!$D$5:$D$204,A5,'대체품'!$F$5:$F$204,"승인",'대체품'!$H$5:$H$204,"&lt;="&amp;TODAY(),'대체품'!$I$5:$I$204,"&gt;="&amp;TODAY(),'대체품'!$J$5:$J$204,"&lt;&gt;")&gt;0,"사용 가능","조치 필요")))</x:f>
        <x:v>조치 필요</x:v>
      </x:c>
      <x:c r="L5" s="25"/>
    </x:row>
    <x:row r="6">
      <x:c r="A6" s="25" t="str">
        <x:v>SKU-FOOD-01</x:v>
      </x:c>
      <x:c r="B6" s="25" t="str">
        <x:v>TW</x:v>
      </x:c>
      <x:c r="C6" s="25" t="str">
        <x:v>FOOD</x:v>
      </x:c>
      <x:c r="D6" s="25" t="str">
        <x:v>승인</x:v>
      </x:c>
      <x:c r="E6" s="25" t="str">
        <x:v>확인 대기</x:v>
      </x:c>
      <x:c r="F6" s="25" t="str">
        <x:v>확인 대기</x:v>
      </x:c>
      <x:c r="G6" s="25" t="str">
        <x:v>R-TW-FOOD</x:v>
      </x:c>
      <x:c r="H6" s="34" t="d">
        <x:v>2027-01-21T00:00:00.000Z</x:v>
      </x:c>
      <x:c r="I6" s="25" t="str">
        <x:f>IF(A6="","",IF(OR(D6="금지",E6="금지",F6="금지",COUNTIFS('규칙'!$A$5:$A$204,G6,'규칙'!$D$5:$D$204,"금지")&gt;0,COUNTIFS('시장'!$A$5:$A$104,B6,'시장'!$H$5:$H$104,"금지")&gt;0),"금지",IF(AND(D6="승인",E6="승인",F6="승인",H6&lt;&gt;"",H6&gt;=TODAY(),L6&lt;&gt;"",COUNTIFS('규칙'!$A$5:$A$204,G6,'규칙'!$B$5:$B$204,B6,'규칙'!$C$5:$C$204,C6,'규칙'!$D$5:$D$204,"승인",'규칙'!$E$5:$E$204,"&lt;&gt;",'규칙'!$F$5:$F$204,"&lt;="&amp;TODAY(),'규칙'!$G$5:$G$204,"&gt;="&amp;TODAY(),'규칙'!$H$5:$H$204,"&lt;&gt;")&gt;0,COUNTIFS('시장'!$A$5:$A$104,B6,'시장'!$E$5:$E$104,"&lt;&gt;",'시장'!$G$5:$G$104,"&gt;="&amp;TODAY(),'시장'!$H$5:$H$104,"승인",'시장'!$I$5:$I$104,"&lt;&gt;")&gt;0,COUNTIFS('카테고리'!$A$5:$A$104,C6,'카테고리'!$E$5:$E$104,"&lt;&gt;")&gt;0),"승인","확인 대기")))</x:f>
        <x:v>확인 대기</x:v>
      </x:c>
      <x:c r="J6" s="25" t="str">
        <x:f>IF(A6="","",IF(OR(H6="",COUNTIFS('규칙'!$A$5:$A$204,G6,'규칙'!$F$5:$F$204,"&lt;&gt;",'규칙'!$G$5:$G$204,"&lt;&gt;")=0),"검토일 없음",IF(OR(H6&lt;TODAY(),COUNTIFS('규칙'!$A$5:$A$204,G6,'규칙'!$F$5:$F$204,"&lt;="&amp;TODAY(),'규칙'!$G$5:$G$204,"&gt;="&amp;TODAY(),'규칙'!$E$5:$E$204,"&lt;&gt;",'규칙'!$H$5:$H$204,"&lt;&gt;")=0,COUNTIFS('시장'!$A$5:$A$104,B6,'시장'!$G$5:$G$104,"&gt;="&amp;TODAY(),'시장'!$E$5:$E$104,"&lt;&gt;",'시장'!$I$5:$I$104,"&lt;&gt;")=0),"검토 필요","유효")))</x:f>
        <x:v>유효</x:v>
      </x:c>
      <x:c r="K6" s="25" t="str">
        <x:f>IF(A6="","",IF(I6="승인","사용 가능",IF(COUNTIFS('대체품'!$B$5:$B$204,B6,'대체품'!$C$5:$C$204,C6,'대체품'!$D$5:$D$204,A6,'대체품'!$F$5:$F$204,"승인",'대체품'!$H$5:$H$204,"&lt;="&amp;TODAY(),'대체품'!$I$5:$I$204,"&gt;="&amp;TODAY(),'대체품'!$J$5:$J$204,"&lt;&gt;")&gt;0,"사용 가능","조치 필요")))</x:f>
        <x:v>조치 필요</x:v>
      </x:c>
      <x:c r="L6" s="25"/>
    </x:row>
    <x:row r="7">
      <x:c r="A7" s="25" t="str">
        <x:v>SKU-FOOD-01</x:v>
      </x:c>
      <x:c r="B7" s="25" t="str">
        <x:v>JP</x:v>
      </x:c>
      <x:c r="C7" s="25" t="str">
        <x:v>FOOD</x:v>
      </x:c>
      <x:c r="D7" s="25" t="str">
        <x:v>승인</x:v>
      </x:c>
      <x:c r="E7" s="25" t="str">
        <x:v>확인 대기</x:v>
      </x:c>
      <x:c r="F7" s="25" t="str">
        <x:v>확인 대기</x:v>
      </x:c>
      <x:c r="G7" s="25" t="str">
        <x:v>R-JP-FOOD</x:v>
      </x:c>
      <x:c r="H7" s="34" t="d">
        <x:v>2027-01-21T00:00:00.000Z</x:v>
      </x:c>
      <x:c r="I7" s="25" t="str">
        <x:f>IF(A7="","",IF(OR(D7="금지",E7="금지",F7="금지",COUNTIFS('규칙'!$A$5:$A$204,G7,'규칙'!$D$5:$D$204,"금지")&gt;0,COUNTIFS('시장'!$A$5:$A$104,B7,'시장'!$H$5:$H$104,"금지")&gt;0),"금지",IF(AND(D7="승인",E7="승인",F7="승인",H7&lt;&gt;"",H7&gt;=TODAY(),L7&lt;&gt;"",COUNTIFS('규칙'!$A$5:$A$204,G7,'규칙'!$B$5:$B$204,B7,'규칙'!$C$5:$C$204,C7,'규칙'!$D$5:$D$204,"승인",'규칙'!$E$5:$E$204,"&lt;&gt;",'규칙'!$F$5:$F$204,"&lt;="&amp;TODAY(),'규칙'!$G$5:$G$204,"&gt;="&amp;TODAY(),'규칙'!$H$5:$H$204,"&lt;&gt;")&gt;0,COUNTIFS('시장'!$A$5:$A$104,B7,'시장'!$E$5:$E$104,"&lt;&gt;",'시장'!$G$5:$G$104,"&gt;="&amp;TODAY(),'시장'!$H$5:$H$104,"승인",'시장'!$I$5:$I$104,"&lt;&gt;")&gt;0,COUNTIFS('카테고리'!$A$5:$A$104,C7,'카테고리'!$E$5:$E$104,"&lt;&gt;")&gt;0),"승인","확인 대기")))</x:f>
        <x:v>확인 대기</x:v>
      </x:c>
      <x:c r="J7" s="25" t="str">
        <x:f>IF(A7="","",IF(OR(H7="",COUNTIFS('규칙'!$A$5:$A$204,G7,'규칙'!$F$5:$F$204,"&lt;&gt;",'규칙'!$G$5:$G$204,"&lt;&gt;")=0),"검토일 없음",IF(OR(H7&lt;TODAY(),COUNTIFS('규칙'!$A$5:$A$204,G7,'규칙'!$F$5:$F$204,"&lt;="&amp;TODAY(),'규칙'!$G$5:$G$204,"&gt;="&amp;TODAY(),'규칙'!$E$5:$E$204,"&lt;&gt;",'규칙'!$H$5:$H$204,"&lt;&gt;")=0,COUNTIFS('시장'!$A$5:$A$104,B7,'시장'!$G$5:$G$104,"&gt;="&amp;TODAY(),'시장'!$E$5:$E$104,"&lt;&gt;",'시장'!$I$5:$I$104,"&lt;&gt;")=0),"검토 필요","유효")))</x:f>
        <x:v>유효</x:v>
      </x:c>
      <x:c r="K7" s="25" t="str">
        <x:f>IF(A7="","",IF(I7="승인","사용 가능",IF(COUNTIFS('대체품'!$B$5:$B$204,B7,'대체품'!$C$5:$C$204,C7,'대체품'!$D$5:$D$204,A7,'대체품'!$F$5:$F$204,"승인",'대체품'!$H$5:$H$204,"&lt;="&amp;TODAY(),'대체품'!$I$5:$I$204,"&gt;="&amp;TODAY(),'대체품'!$J$5:$J$204,"&lt;&gt;")&gt;0,"사용 가능","조치 필요")))</x:f>
        <x:v>조치 필요</x:v>
      </x:c>
      <x:c r="L7" s="25"/>
    </x:row>
    <x:row r="8">
      <x:c r="A8" s="25"/>
      <x:c r="B8" s="25"/>
      <x:c r="C8" s="25"/>
      <x:c r="D8" s="25"/>
      <x:c r="E8" s="25"/>
      <x:c r="F8" s="25"/>
      <x:c r="G8" s="25"/>
      <x:c r="H8" s="34"/>
      <x:c r="I8" s="25" t="str">
        <x:f>IF(A8="","",IF(OR(D8="금지",E8="금지",F8="금지",COUNTIFS('규칙'!$A$5:$A$204,G8,'규칙'!$D$5:$D$204,"금지")&gt;0,COUNTIFS('시장'!$A$5:$A$104,B8,'시장'!$H$5:$H$104,"금지")&gt;0),"금지",IF(AND(D8="승인",E8="승인",F8="승인",H8&lt;&gt;"",H8&gt;=TODAY(),L8&lt;&gt;"",COUNTIFS('규칙'!$A$5:$A$204,G8,'규칙'!$B$5:$B$204,B8,'규칙'!$C$5:$C$204,C8,'규칙'!$D$5:$D$204,"승인",'규칙'!$E$5:$E$204,"&lt;&gt;",'규칙'!$F$5:$F$204,"&lt;="&amp;TODAY(),'규칙'!$G$5:$G$204,"&gt;="&amp;TODAY(),'규칙'!$H$5:$H$204,"&lt;&gt;")&gt;0,COUNTIFS('시장'!$A$5:$A$104,B8,'시장'!$E$5:$E$104,"&lt;&gt;",'시장'!$G$5:$G$104,"&gt;="&amp;TODAY(),'시장'!$H$5:$H$104,"승인",'시장'!$I$5:$I$104,"&lt;&gt;")&gt;0,COUNTIFS('카테고리'!$A$5:$A$104,C8,'카테고리'!$E$5:$E$104,"&lt;&gt;")&gt;0),"승인","확인 대기")))</x:f>
      </x:c>
      <x:c r="J8" s="25" t="str">
        <x:f>IF(A8="","",IF(OR(H8="",COUNTIFS('규칙'!$A$5:$A$204,G8,'규칙'!$F$5:$F$204,"&lt;&gt;",'규칙'!$G$5:$G$204,"&lt;&gt;")=0),"검토일 없음",IF(OR(H8&lt;TODAY(),COUNTIFS('규칙'!$A$5:$A$204,G8,'규칙'!$F$5:$F$204,"&lt;="&amp;TODAY(),'규칙'!$G$5:$G$204,"&gt;="&amp;TODAY(),'규칙'!$E$5:$E$204,"&lt;&gt;",'규칙'!$H$5:$H$204,"&lt;&gt;")=0,COUNTIFS('시장'!$A$5:$A$104,B8,'시장'!$G$5:$G$104,"&gt;="&amp;TODAY(),'시장'!$E$5:$E$104,"&lt;&gt;",'시장'!$I$5:$I$104,"&lt;&gt;")=0),"검토 필요","유효")))</x:f>
      </x:c>
      <x:c r="K8" s="25" t="str">
        <x:f>IF(A8="","",IF(I8="승인","사용 가능",IF(COUNTIFS('대체품'!$B$5:$B$204,B8,'대체품'!$C$5:$C$204,C8,'대체품'!$D$5:$D$204,A8,'대체품'!$F$5:$F$204,"승인",'대체품'!$H$5:$H$204,"&lt;="&amp;TODAY(),'대체품'!$I$5:$I$204,"&gt;="&amp;TODAY(),'대체품'!$J$5:$J$204,"&lt;&gt;")&gt;0,"사용 가능","조치 필요")))</x:f>
      </x:c>
      <x:c r="L8" s="25"/>
    </x:row>
    <x:row r="9">
      <x:c r="A9" s="25"/>
      <x:c r="B9" s="25"/>
      <x:c r="C9" s="25"/>
      <x:c r="D9" s="25"/>
      <x:c r="E9" s="25"/>
      <x:c r="F9" s="25"/>
      <x:c r="G9" s="25"/>
      <x:c r="H9" s="34"/>
      <x:c r="I9" s="25" t="str">
        <x:f>IF(A9="","",IF(OR(D9="금지",E9="금지",F9="금지",COUNTIFS('규칙'!$A$5:$A$204,G9,'규칙'!$D$5:$D$204,"금지")&gt;0,COUNTIFS('시장'!$A$5:$A$104,B9,'시장'!$H$5:$H$104,"금지")&gt;0),"금지",IF(AND(D9="승인",E9="승인",F9="승인",H9&lt;&gt;"",H9&gt;=TODAY(),L9&lt;&gt;"",COUNTIFS('규칙'!$A$5:$A$204,G9,'규칙'!$B$5:$B$204,B9,'규칙'!$C$5:$C$204,C9,'규칙'!$D$5:$D$204,"승인",'규칙'!$E$5:$E$204,"&lt;&gt;",'규칙'!$F$5:$F$204,"&lt;="&amp;TODAY(),'규칙'!$G$5:$G$204,"&gt;="&amp;TODAY(),'규칙'!$H$5:$H$204,"&lt;&gt;")&gt;0,COUNTIFS('시장'!$A$5:$A$104,B9,'시장'!$E$5:$E$104,"&lt;&gt;",'시장'!$G$5:$G$104,"&gt;="&amp;TODAY(),'시장'!$H$5:$H$104,"승인",'시장'!$I$5:$I$104,"&lt;&gt;")&gt;0,COUNTIFS('카테고리'!$A$5:$A$104,C9,'카테고리'!$E$5:$E$104,"&lt;&gt;")&gt;0),"승인","확인 대기")))</x:f>
      </x:c>
      <x:c r="J9" s="25" t="str">
        <x:f>IF(A9="","",IF(OR(H9="",COUNTIFS('규칙'!$A$5:$A$204,G9,'규칙'!$F$5:$F$204,"&lt;&gt;",'규칙'!$G$5:$G$204,"&lt;&gt;")=0),"검토일 없음",IF(OR(H9&lt;TODAY(),COUNTIFS('규칙'!$A$5:$A$204,G9,'규칙'!$F$5:$F$204,"&lt;="&amp;TODAY(),'규칙'!$G$5:$G$204,"&gt;="&amp;TODAY(),'규칙'!$E$5:$E$204,"&lt;&gt;",'규칙'!$H$5:$H$204,"&lt;&gt;")=0,COUNTIFS('시장'!$A$5:$A$104,B9,'시장'!$G$5:$G$104,"&gt;="&amp;TODAY(),'시장'!$E$5:$E$104,"&lt;&gt;",'시장'!$I$5:$I$104,"&lt;&gt;")=0),"검토 필요","유효")))</x:f>
      </x:c>
      <x:c r="K9" s="25" t="str">
        <x:f>IF(A9="","",IF(I9="승인","사용 가능",IF(COUNTIFS('대체품'!$B$5:$B$204,B9,'대체품'!$C$5:$C$204,C9,'대체품'!$D$5:$D$204,A9,'대체품'!$F$5:$F$204,"승인",'대체품'!$H$5:$H$204,"&lt;="&amp;TODAY(),'대체품'!$I$5:$I$204,"&gt;="&amp;TODAY(),'대체품'!$J$5:$J$204,"&lt;&gt;")&gt;0,"사용 가능","조치 필요")))</x:f>
      </x:c>
      <x:c r="L9" s="25"/>
    </x:row>
    <x:row r="10">
      <x:c r="A10" s="25"/>
      <x:c r="B10" s="25"/>
      <x:c r="C10" s="25"/>
      <x:c r="D10" s="25"/>
      <x:c r="E10" s="25"/>
      <x:c r="F10" s="25"/>
      <x:c r="G10" s="25"/>
      <x:c r="H10" s="34"/>
      <x:c r="I10" s="25" t="str">
        <x:f>IF(A10="","",IF(OR(D10="금지",E10="금지",F10="금지",COUNTIFS('규칙'!$A$5:$A$204,G10,'규칙'!$D$5:$D$204,"금지")&gt;0,COUNTIFS('시장'!$A$5:$A$104,B10,'시장'!$H$5:$H$104,"금지")&gt;0),"금지",IF(AND(D10="승인",E10="승인",F10="승인",H10&lt;&gt;"",H10&gt;=TODAY(),L10&lt;&gt;"",COUNTIFS('규칙'!$A$5:$A$204,G10,'규칙'!$B$5:$B$204,B10,'규칙'!$C$5:$C$204,C10,'규칙'!$D$5:$D$204,"승인",'규칙'!$E$5:$E$204,"&lt;&gt;",'규칙'!$F$5:$F$204,"&lt;="&amp;TODAY(),'규칙'!$G$5:$G$204,"&gt;="&amp;TODAY(),'규칙'!$H$5:$H$204,"&lt;&gt;")&gt;0,COUNTIFS('시장'!$A$5:$A$104,B10,'시장'!$E$5:$E$104,"&lt;&gt;",'시장'!$G$5:$G$104,"&gt;="&amp;TODAY(),'시장'!$H$5:$H$104,"승인",'시장'!$I$5:$I$104,"&lt;&gt;")&gt;0,COUNTIFS('카테고리'!$A$5:$A$104,C10,'카테고리'!$E$5:$E$104,"&lt;&gt;")&gt;0),"승인","확인 대기")))</x:f>
      </x:c>
      <x:c r="J10" s="25" t="str">
        <x:f>IF(A10="","",IF(OR(H10="",COUNTIFS('규칙'!$A$5:$A$204,G10,'규칙'!$F$5:$F$204,"&lt;&gt;",'규칙'!$G$5:$G$204,"&lt;&gt;")=0),"검토일 없음",IF(OR(H10&lt;TODAY(),COUNTIFS('규칙'!$A$5:$A$204,G10,'규칙'!$F$5:$F$204,"&lt;="&amp;TODAY(),'규칙'!$G$5:$G$204,"&gt;="&amp;TODAY(),'규칙'!$E$5:$E$204,"&lt;&gt;",'규칙'!$H$5:$H$204,"&lt;&gt;")=0,COUNTIFS('시장'!$A$5:$A$104,B10,'시장'!$G$5:$G$104,"&gt;="&amp;TODAY(),'시장'!$E$5:$E$104,"&lt;&gt;",'시장'!$I$5:$I$104,"&lt;&gt;")=0),"검토 필요","유효")))</x:f>
      </x:c>
      <x:c r="K10" s="25" t="str">
        <x:f>IF(A10="","",IF(I10="승인","사용 가능",IF(COUNTIFS('대체품'!$B$5:$B$204,B10,'대체품'!$C$5:$C$204,C10,'대체품'!$D$5:$D$204,A10,'대체품'!$F$5:$F$204,"승인",'대체품'!$H$5:$H$204,"&lt;="&amp;TODAY(),'대체품'!$I$5:$I$204,"&gt;="&amp;TODAY(),'대체품'!$J$5:$J$204,"&lt;&gt;")&gt;0,"사용 가능","조치 필요")))</x:f>
      </x:c>
      <x:c r="L10" s="25"/>
    </x:row>
    <x:row r="11">
      <x:c r="A11" s="25"/>
      <x:c r="B11" s="25"/>
      <x:c r="C11" s="25"/>
      <x:c r="D11" s="25"/>
      <x:c r="E11" s="25"/>
      <x:c r="F11" s="25"/>
      <x:c r="G11" s="25"/>
      <x:c r="H11" s="34"/>
      <x:c r="I11" s="25" t="str">
        <x:f>IF(A11="","",IF(OR(D11="금지",E11="금지",F11="금지",COUNTIFS('규칙'!$A$5:$A$204,G11,'규칙'!$D$5:$D$204,"금지")&gt;0,COUNTIFS('시장'!$A$5:$A$104,B11,'시장'!$H$5:$H$104,"금지")&gt;0),"금지",IF(AND(D11="승인",E11="승인",F11="승인",H11&lt;&gt;"",H11&gt;=TODAY(),L11&lt;&gt;"",COUNTIFS('규칙'!$A$5:$A$204,G11,'규칙'!$B$5:$B$204,B11,'규칙'!$C$5:$C$204,C11,'규칙'!$D$5:$D$204,"승인",'규칙'!$E$5:$E$204,"&lt;&gt;",'규칙'!$F$5:$F$204,"&lt;="&amp;TODAY(),'규칙'!$G$5:$G$204,"&gt;="&amp;TODAY(),'규칙'!$H$5:$H$204,"&lt;&gt;")&gt;0,COUNTIFS('시장'!$A$5:$A$104,B11,'시장'!$E$5:$E$104,"&lt;&gt;",'시장'!$G$5:$G$104,"&gt;="&amp;TODAY(),'시장'!$H$5:$H$104,"승인",'시장'!$I$5:$I$104,"&lt;&gt;")&gt;0,COUNTIFS('카테고리'!$A$5:$A$104,C11,'카테고리'!$E$5:$E$104,"&lt;&gt;")&gt;0),"승인","확인 대기")))</x:f>
      </x:c>
      <x:c r="J11" s="25" t="str">
        <x:f>IF(A11="","",IF(OR(H11="",COUNTIFS('규칙'!$A$5:$A$204,G11,'규칙'!$F$5:$F$204,"&lt;&gt;",'규칙'!$G$5:$G$204,"&lt;&gt;")=0),"검토일 없음",IF(OR(H11&lt;TODAY(),COUNTIFS('규칙'!$A$5:$A$204,G11,'규칙'!$F$5:$F$204,"&lt;="&amp;TODAY(),'규칙'!$G$5:$G$204,"&gt;="&amp;TODAY(),'규칙'!$E$5:$E$204,"&lt;&gt;",'규칙'!$H$5:$H$204,"&lt;&gt;")=0,COUNTIFS('시장'!$A$5:$A$104,B11,'시장'!$G$5:$G$104,"&gt;="&amp;TODAY(),'시장'!$E$5:$E$104,"&lt;&gt;",'시장'!$I$5:$I$104,"&lt;&gt;")=0),"검토 필요","유효")))</x:f>
      </x:c>
      <x:c r="K11" s="25" t="str">
        <x:f>IF(A11="","",IF(I11="승인","사용 가능",IF(COUNTIFS('대체품'!$B$5:$B$204,B11,'대체품'!$C$5:$C$204,C11,'대체품'!$D$5:$D$204,A11,'대체품'!$F$5:$F$204,"승인",'대체품'!$H$5:$H$204,"&lt;="&amp;TODAY(),'대체품'!$I$5:$I$204,"&gt;="&amp;TODAY(),'대체품'!$J$5:$J$204,"&lt;&gt;")&gt;0,"사용 가능","조치 필요")))</x:f>
      </x:c>
      <x:c r="L11" s="25"/>
    </x:row>
    <x:row r="12">
      <x:c r="A12" s="25"/>
      <x:c r="B12" s="25"/>
      <x:c r="C12" s="25"/>
      <x:c r="D12" s="25"/>
      <x:c r="E12" s="25"/>
      <x:c r="F12" s="25"/>
      <x:c r="G12" s="25"/>
      <x:c r="H12" s="34"/>
      <x:c r="I12" s="25" t="str">
        <x:f>IF(A12="","",IF(OR(D12="금지",E12="금지",F12="금지",COUNTIFS('규칙'!$A$5:$A$204,G12,'규칙'!$D$5:$D$204,"금지")&gt;0,COUNTIFS('시장'!$A$5:$A$104,B12,'시장'!$H$5:$H$104,"금지")&gt;0),"금지",IF(AND(D12="승인",E12="승인",F12="승인",H12&lt;&gt;"",H12&gt;=TODAY(),L12&lt;&gt;"",COUNTIFS('규칙'!$A$5:$A$204,G12,'규칙'!$B$5:$B$204,B12,'규칙'!$C$5:$C$204,C12,'규칙'!$D$5:$D$204,"승인",'규칙'!$E$5:$E$204,"&lt;&gt;",'규칙'!$F$5:$F$204,"&lt;="&amp;TODAY(),'규칙'!$G$5:$G$204,"&gt;="&amp;TODAY(),'규칙'!$H$5:$H$204,"&lt;&gt;")&gt;0,COUNTIFS('시장'!$A$5:$A$104,B12,'시장'!$E$5:$E$104,"&lt;&gt;",'시장'!$G$5:$G$104,"&gt;="&amp;TODAY(),'시장'!$H$5:$H$104,"승인",'시장'!$I$5:$I$104,"&lt;&gt;")&gt;0,COUNTIFS('카테고리'!$A$5:$A$104,C12,'카테고리'!$E$5:$E$104,"&lt;&gt;")&gt;0),"승인","확인 대기")))</x:f>
      </x:c>
      <x:c r="J12" s="25" t="str">
        <x:f>IF(A12="","",IF(OR(H12="",COUNTIFS('규칙'!$A$5:$A$204,G12,'규칙'!$F$5:$F$204,"&lt;&gt;",'규칙'!$G$5:$G$204,"&lt;&gt;")=0),"검토일 없음",IF(OR(H12&lt;TODAY(),COUNTIFS('규칙'!$A$5:$A$204,G12,'규칙'!$F$5:$F$204,"&lt;="&amp;TODAY(),'규칙'!$G$5:$G$204,"&gt;="&amp;TODAY(),'규칙'!$E$5:$E$204,"&lt;&gt;",'규칙'!$H$5:$H$204,"&lt;&gt;")=0,COUNTIFS('시장'!$A$5:$A$104,B12,'시장'!$G$5:$G$104,"&gt;="&amp;TODAY(),'시장'!$E$5:$E$104,"&lt;&gt;",'시장'!$I$5:$I$104,"&lt;&gt;")=0),"검토 필요","유효")))</x:f>
      </x:c>
      <x:c r="K12" s="25" t="str">
        <x:f>IF(A12="","",IF(I12="승인","사용 가능",IF(COUNTIFS('대체품'!$B$5:$B$204,B12,'대체품'!$C$5:$C$204,C12,'대체품'!$D$5:$D$204,A12,'대체품'!$F$5:$F$204,"승인",'대체품'!$H$5:$H$204,"&lt;="&amp;TODAY(),'대체품'!$I$5:$I$204,"&gt;="&amp;TODAY(),'대체품'!$J$5:$J$204,"&lt;&gt;")&gt;0,"사용 가능","조치 필요")))</x:f>
      </x:c>
      <x:c r="L12" s="25"/>
    </x:row>
    <x:row r="13">
      <x:c r="A13" s="25"/>
      <x:c r="B13" s="25"/>
      <x:c r="C13" s="25"/>
      <x:c r="D13" s="25"/>
      <x:c r="E13" s="25"/>
      <x:c r="F13" s="25"/>
      <x:c r="G13" s="25"/>
      <x:c r="H13" s="34"/>
      <x:c r="I13" s="25" t="str">
        <x:f>IF(A13="","",IF(OR(D13="금지",E13="금지",F13="금지",COUNTIFS('규칙'!$A$5:$A$204,G13,'규칙'!$D$5:$D$204,"금지")&gt;0,COUNTIFS('시장'!$A$5:$A$104,B13,'시장'!$H$5:$H$104,"금지")&gt;0),"금지",IF(AND(D13="승인",E13="승인",F13="승인",H13&lt;&gt;"",H13&gt;=TODAY(),L13&lt;&gt;"",COUNTIFS('규칙'!$A$5:$A$204,G13,'규칙'!$B$5:$B$204,B13,'규칙'!$C$5:$C$204,C13,'규칙'!$D$5:$D$204,"승인",'규칙'!$E$5:$E$204,"&lt;&gt;",'규칙'!$F$5:$F$204,"&lt;="&amp;TODAY(),'규칙'!$G$5:$G$204,"&gt;="&amp;TODAY(),'규칙'!$H$5:$H$204,"&lt;&gt;")&gt;0,COUNTIFS('시장'!$A$5:$A$104,B13,'시장'!$E$5:$E$104,"&lt;&gt;",'시장'!$G$5:$G$104,"&gt;="&amp;TODAY(),'시장'!$H$5:$H$104,"승인",'시장'!$I$5:$I$104,"&lt;&gt;")&gt;0,COUNTIFS('카테고리'!$A$5:$A$104,C13,'카테고리'!$E$5:$E$104,"&lt;&gt;")&gt;0),"승인","확인 대기")))</x:f>
      </x:c>
      <x:c r="J13" s="25" t="str">
        <x:f>IF(A13="","",IF(OR(H13="",COUNTIFS('규칙'!$A$5:$A$204,G13,'규칙'!$F$5:$F$204,"&lt;&gt;",'규칙'!$G$5:$G$204,"&lt;&gt;")=0),"검토일 없음",IF(OR(H13&lt;TODAY(),COUNTIFS('규칙'!$A$5:$A$204,G13,'규칙'!$F$5:$F$204,"&lt;="&amp;TODAY(),'규칙'!$G$5:$G$204,"&gt;="&amp;TODAY(),'규칙'!$E$5:$E$204,"&lt;&gt;",'규칙'!$H$5:$H$204,"&lt;&gt;")=0,COUNTIFS('시장'!$A$5:$A$104,B13,'시장'!$G$5:$G$104,"&gt;="&amp;TODAY(),'시장'!$E$5:$E$104,"&lt;&gt;",'시장'!$I$5:$I$104,"&lt;&gt;")=0),"검토 필요","유효")))</x:f>
      </x:c>
      <x:c r="K13" s="25" t="str">
        <x:f>IF(A13="","",IF(I13="승인","사용 가능",IF(COUNTIFS('대체품'!$B$5:$B$204,B13,'대체품'!$C$5:$C$204,C13,'대체품'!$D$5:$D$204,A13,'대체품'!$F$5:$F$204,"승인",'대체품'!$H$5:$H$204,"&lt;="&amp;TODAY(),'대체품'!$I$5:$I$204,"&gt;="&amp;TODAY(),'대체품'!$J$5:$J$204,"&lt;&gt;")&gt;0,"사용 가능","조치 필요")))</x:f>
      </x:c>
      <x:c r="L13" s="25"/>
    </x:row>
    <x:row r="14">
      <x:c r="A14" s="25"/>
      <x:c r="B14" s="25"/>
      <x:c r="C14" s="25"/>
      <x:c r="D14" s="25"/>
      <x:c r="E14" s="25"/>
      <x:c r="F14" s="25"/>
      <x:c r="G14" s="25"/>
      <x:c r="H14" s="34"/>
      <x:c r="I14" s="25" t="str">
        <x:f>IF(A14="","",IF(OR(D14="금지",E14="금지",F14="금지",COUNTIFS('규칙'!$A$5:$A$204,G14,'규칙'!$D$5:$D$204,"금지")&gt;0,COUNTIFS('시장'!$A$5:$A$104,B14,'시장'!$H$5:$H$104,"금지")&gt;0),"금지",IF(AND(D14="승인",E14="승인",F14="승인",H14&lt;&gt;"",H14&gt;=TODAY(),L14&lt;&gt;"",COUNTIFS('규칙'!$A$5:$A$204,G14,'규칙'!$B$5:$B$204,B14,'규칙'!$C$5:$C$204,C14,'규칙'!$D$5:$D$204,"승인",'규칙'!$E$5:$E$204,"&lt;&gt;",'규칙'!$F$5:$F$204,"&lt;="&amp;TODAY(),'규칙'!$G$5:$G$204,"&gt;="&amp;TODAY(),'규칙'!$H$5:$H$204,"&lt;&gt;")&gt;0,COUNTIFS('시장'!$A$5:$A$104,B14,'시장'!$E$5:$E$104,"&lt;&gt;",'시장'!$G$5:$G$104,"&gt;="&amp;TODAY(),'시장'!$H$5:$H$104,"승인",'시장'!$I$5:$I$104,"&lt;&gt;")&gt;0,COUNTIFS('카테고리'!$A$5:$A$104,C14,'카테고리'!$E$5:$E$104,"&lt;&gt;")&gt;0),"승인","확인 대기")))</x:f>
      </x:c>
      <x:c r="J14" s="25" t="str">
        <x:f>IF(A14="","",IF(OR(H14="",COUNTIFS('규칙'!$A$5:$A$204,G14,'규칙'!$F$5:$F$204,"&lt;&gt;",'규칙'!$G$5:$G$204,"&lt;&gt;")=0),"검토일 없음",IF(OR(H14&lt;TODAY(),COUNTIFS('규칙'!$A$5:$A$204,G14,'규칙'!$F$5:$F$204,"&lt;="&amp;TODAY(),'규칙'!$G$5:$G$204,"&gt;="&amp;TODAY(),'규칙'!$E$5:$E$204,"&lt;&gt;",'규칙'!$H$5:$H$204,"&lt;&gt;")=0,COUNTIFS('시장'!$A$5:$A$104,B14,'시장'!$G$5:$G$104,"&gt;="&amp;TODAY(),'시장'!$E$5:$E$104,"&lt;&gt;",'시장'!$I$5:$I$104,"&lt;&gt;")=0),"검토 필요","유효")))</x:f>
      </x:c>
      <x:c r="K14" s="25" t="str">
        <x:f>IF(A14="","",IF(I14="승인","사용 가능",IF(COUNTIFS('대체품'!$B$5:$B$204,B14,'대체품'!$C$5:$C$204,C14,'대체품'!$D$5:$D$204,A14,'대체품'!$F$5:$F$204,"승인",'대체품'!$H$5:$H$204,"&lt;="&amp;TODAY(),'대체품'!$I$5:$I$204,"&gt;="&amp;TODAY(),'대체품'!$J$5:$J$204,"&lt;&gt;")&gt;0,"사용 가능","조치 필요")))</x:f>
      </x:c>
      <x:c r="L14" s="25"/>
    </x:row>
    <x:row r="15">
      <x:c r="A15" s="25"/>
      <x:c r="B15" s="25"/>
      <x:c r="C15" s="25"/>
      <x:c r="D15" s="25"/>
      <x:c r="E15" s="25"/>
      <x:c r="F15" s="25"/>
      <x:c r="G15" s="25"/>
      <x:c r="H15" s="34"/>
      <x:c r="I15" s="25" t="str">
        <x:f>IF(A15="","",IF(OR(D15="금지",E15="금지",F15="금지",COUNTIFS('규칙'!$A$5:$A$204,G15,'규칙'!$D$5:$D$204,"금지")&gt;0,COUNTIFS('시장'!$A$5:$A$104,B15,'시장'!$H$5:$H$104,"금지")&gt;0),"금지",IF(AND(D15="승인",E15="승인",F15="승인",H15&lt;&gt;"",H15&gt;=TODAY(),L15&lt;&gt;"",COUNTIFS('규칙'!$A$5:$A$204,G15,'규칙'!$B$5:$B$204,B15,'규칙'!$C$5:$C$204,C15,'규칙'!$D$5:$D$204,"승인",'규칙'!$E$5:$E$204,"&lt;&gt;",'규칙'!$F$5:$F$204,"&lt;="&amp;TODAY(),'규칙'!$G$5:$G$204,"&gt;="&amp;TODAY(),'규칙'!$H$5:$H$204,"&lt;&gt;")&gt;0,COUNTIFS('시장'!$A$5:$A$104,B15,'시장'!$E$5:$E$104,"&lt;&gt;",'시장'!$G$5:$G$104,"&gt;="&amp;TODAY(),'시장'!$H$5:$H$104,"승인",'시장'!$I$5:$I$104,"&lt;&gt;")&gt;0,COUNTIFS('카테고리'!$A$5:$A$104,C15,'카테고리'!$E$5:$E$104,"&lt;&gt;")&gt;0),"승인","확인 대기")))</x:f>
      </x:c>
      <x:c r="J15" s="25" t="str">
        <x:f>IF(A15="","",IF(OR(H15="",COUNTIFS('규칙'!$A$5:$A$204,G15,'규칙'!$F$5:$F$204,"&lt;&gt;",'규칙'!$G$5:$G$204,"&lt;&gt;")=0),"검토일 없음",IF(OR(H15&lt;TODAY(),COUNTIFS('규칙'!$A$5:$A$204,G15,'규칙'!$F$5:$F$204,"&lt;="&amp;TODAY(),'규칙'!$G$5:$G$204,"&gt;="&amp;TODAY(),'규칙'!$E$5:$E$204,"&lt;&gt;",'규칙'!$H$5:$H$204,"&lt;&gt;")=0,COUNTIFS('시장'!$A$5:$A$104,B15,'시장'!$G$5:$G$104,"&gt;="&amp;TODAY(),'시장'!$E$5:$E$104,"&lt;&gt;",'시장'!$I$5:$I$104,"&lt;&gt;")=0),"검토 필요","유효")))</x:f>
      </x:c>
      <x:c r="K15" s="25" t="str">
        <x:f>IF(A15="","",IF(I15="승인","사용 가능",IF(COUNTIFS('대체품'!$B$5:$B$204,B15,'대체품'!$C$5:$C$204,C15,'대체품'!$D$5:$D$204,A15,'대체품'!$F$5:$F$204,"승인",'대체품'!$H$5:$H$204,"&lt;="&amp;TODAY(),'대체품'!$I$5:$I$204,"&gt;="&amp;TODAY(),'대체품'!$J$5:$J$204,"&lt;&gt;")&gt;0,"사용 가능","조치 필요")))</x:f>
      </x:c>
      <x:c r="L15" s="25"/>
    </x:row>
    <x:row r="16">
      <x:c r="A16" s="25"/>
      <x:c r="B16" s="25"/>
      <x:c r="C16" s="25"/>
      <x:c r="D16" s="25"/>
      <x:c r="E16" s="25"/>
      <x:c r="F16" s="25"/>
      <x:c r="G16" s="25"/>
      <x:c r="H16" s="34"/>
      <x:c r="I16" s="25" t="str">
        <x:f>IF(A16="","",IF(OR(D16="금지",E16="금지",F16="금지",COUNTIFS('규칙'!$A$5:$A$204,G16,'규칙'!$D$5:$D$204,"금지")&gt;0,COUNTIFS('시장'!$A$5:$A$104,B16,'시장'!$H$5:$H$104,"금지")&gt;0),"금지",IF(AND(D16="승인",E16="승인",F16="승인",H16&lt;&gt;"",H16&gt;=TODAY(),L16&lt;&gt;"",COUNTIFS('규칙'!$A$5:$A$204,G16,'규칙'!$B$5:$B$204,B16,'규칙'!$C$5:$C$204,C16,'규칙'!$D$5:$D$204,"승인",'규칙'!$E$5:$E$204,"&lt;&gt;",'규칙'!$F$5:$F$204,"&lt;="&amp;TODAY(),'규칙'!$G$5:$G$204,"&gt;="&amp;TODAY(),'규칙'!$H$5:$H$204,"&lt;&gt;")&gt;0,COUNTIFS('시장'!$A$5:$A$104,B16,'시장'!$E$5:$E$104,"&lt;&gt;",'시장'!$G$5:$G$104,"&gt;="&amp;TODAY(),'시장'!$H$5:$H$104,"승인",'시장'!$I$5:$I$104,"&lt;&gt;")&gt;0,COUNTIFS('카테고리'!$A$5:$A$104,C16,'카테고리'!$E$5:$E$104,"&lt;&gt;")&gt;0),"승인","확인 대기")))</x:f>
      </x:c>
      <x:c r="J16" s="25" t="str">
        <x:f>IF(A16="","",IF(OR(H16="",COUNTIFS('규칙'!$A$5:$A$204,G16,'규칙'!$F$5:$F$204,"&lt;&gt;",'규칙'!$G$5:$G$204,"&lt;&gt;")=0),"검토일 없음",IF(OR(H16&lt;TODAY(),COUNTIFS('규칙'!$A$5:$A$204,G16,'규칙'!$F$5:$F$204,"&lt;="&amp;TODAY(),'규칙'!$G$5:$G$204,"&gt;="&amp;TODAY(),'규칙'!$E$5:$E$204,"&lt;&gt;",'규칙'!$H$5:$H$204,"&lt;&gt;")=0,COUNTIFS('시장'!$A$5:$A$104,B16,'시장'!$G$5:$G$104,"&gt;="&amp;TODAY(),'시장'!$E$5:$E$104,"&lt;&gt;",'시장'!$I$5:$I$104,"&lt;&gt;")=0),"검토 필요","유효")))</x:f>
      </x:c>
      <x:c r="K16" s="25" t="str">
        <x:f>IF(A16="","",IF(I16="승인","사용 가능",IF(COUNTIFS('대체품'!$B$5:$B$204,B16,'대체품'!$C$5:$C$204,C16,'대체품'!$D$5:$D$204,A16,'대체품'!$F$5:$F$204,"승인",'대체품'!$H$5:$H$204,"&lt;="&amp;TODAY(),'대체품'!$I$5:$I$204,"&gt;="&amp;TODAY(),'대체품'!$J$5:$J$204,"&lt;&gt;")&gt;0,"사용 가능","조치 필요")))</x:f>
      </x:c>
      <x:c r="L16" s="25"/>
    </x:row>
    <x:row r="17">
      <x:c r="A17" s="25"/>
      <x:c r="B17" s="25"/>
      <x:c r="C17" s="25"/>
      <x:c r="D17" s="25"/>
      <x:c r="E17" s="25"/>
      <x:c r="F17" s="25"/>
      <x:c r="G17" s="25"/>
      <x:c r="H17" s="34"/>
      <x:c r="I17" s="25" t="str">
        <x:f>IF(A17="","",IF(OR(D17="금지",E17="금지",F17="금지",COUNTIFS('규칙'!$A$5:$A$204,G17,'규칙'!$D$5:$D$204,"금지")&gt;0,COUNTIFS('시장'!$A$5:$A$104,B17,'시장'!$H$5:$H$104,"금지")&gt;0),"금지",IF(AND(D17="승인",E17="승인",F17="승인",H17&lt;&gt;"",H17&gt;=TODAY(),L17&lt;&gt;"",COUNTIFS('규칙'!$A$5:$A$204,G17,'규칙'!$B$5:$B$204,B17,'규칙'!$C$5:$C$204,C17,'규칙'!$D$5:$D$204,"승인",'규칙'!$E$5:$E$204,"&lt;&gt;",'규칙'!$F$5:$F$204,"&lt;="&amp;TODAY(),'규칙'!$G$5:$G$204,"&gt;="&amp;TODAY(),'규칙'!$H$5:$H$204,"&lt;&gt;")&gt;0,COUNTIFS('시장'!$A$5:$A$104,B17,'시장'!$E$5:$E$104,"&lt;&gt;",'시장'!$G$5:$G$104,"&gt;="&amp;TODAY(),'시장'!$H$5:$H$104,"승인",'시장'!$I$5:$I$104,"&lt;&gt;")&gt;0,COUNTIFS('카테고리'!$A$5:$A$104,C17,'카테고리'!$E$5:$E$104,"&lt;&gt;")&gt;0),"승인","확인 대기")))</x:f>
      </x:c>
      <x:c r="J17" s="25" t="str">
        <x:f>IF(A17="","",IF(OR(H17="",COUNTIFS('규칙'!$A$5:$A$204,G17,'규칙'!$F$5:$F$204,"&lt;&gt;",'규칙'!$G$5:$G$204,"&lt;&gt;")=0),"검토일 없음",IF(OR(H17&lt;TODAY(),COUNTIFS('규칙'!$A$5:$A$204,G17,'규칙'!$F$5:$F$204,"&lt;="&amp;TODAY(),'규칙'!$G$5:$G$204,"&gt;="&amp;TODAY(),'규칙'!$E$5:$E$204,"&lt;&gt;",'규칙'!$H$5:$H$204,"&lt;&gt;")=0,COUNTIFS('시장'!$A$5:$A$104,B17,'시장'!$G$5:$G$104,"&gt;="&amp;TODAY(),'시장'!$E$5:$E$104,"&lt;&gt;",'시장'!$I$5:$I$104,"&lt;&gt;")=0),"검토 필요","유효")))</x:f>
      </x:c>
      <x:c r="K17" s="25" t="str">
        <x:f>IF(A17="","",IF(I17="승인","사용 가능",IF(COUNTIFS('대체품'!$B$5:$B$204,B17,'대체품'!$C$5:$C$204,C17,'대체품'!$D$5:$D$204,A17,'대체품'!$F$5:$F$204,"승인",'대체품'!$H$5:$H$204,"&lt;="&amp;TODAY(),'대체품'!$I$5:$I$204,"&gt;="&amp;TODAY(),'대체품'!$J$5:$J$204,"&lt;&gt;")&gt;0,"사용 가능","조치 필요")))</x:f>
      </x:c>
      <x:c r="L17" s="25"/>
    </x:row>
    <x:row r="18">
      <x:c r="A18" s="25"/>
      <x:c r="B18" s="25"/>
      <x:c r="C18" s="25"/>
      <x:c r="D18" s="25"/>
      <x:c r="E18" s="25"/>
      <x:c r="F18" s="25"/>
      <x:c r="G18" s="25"/>
      <x:c r="H18" s="34"/>
      <x:c r="I18" s="25" t="str">
        <x:f>IF(A18="","",IF(OR(D18="금지",E18="금지",F18="금지",COUNTIFS('규칙'!$A$5:$A$204,G18,'규칙'!$D$5:$D$204,"금지")&gt;0,COUNTIFS('시장'!$A$5:$A$104,B18,'시장'!$H$5:$H$104,"금지")&gt;0),"금지",IF(AND(D18="승인",E18="승인",F18="승인",H18&lt;&gt;"",H18&gt;=TODAY(),L18&lt;&gt;"",COUNTIFS('규칙'!$A$5:$A$204,G18,'규칙'!$B$5:$B$204,B18,'규칙'!$C$5:$C$204,C18,'규칙'!$D$5:$D$204,"승인",'규칙'!$E$5:$E$204,"&lt;&gt;",'규칙'!$F$5:$F$204,"&lt;="&amp;TODAY(),'규칙'!$G$5:$G$204,"&gt;="&amp;TODAY(),'규칙'!$H$5:$H$204,"&lt;&gt;")&gt;0,COUNTIFS('시장'!$A$5:$A$104,B18,'시장'!$E$5:$E$104,"&lt;&gt;",'시장'!$G$5:$G$104,"&gt;="&amp;TODAY(),'시장'!$H$5:$H$104,"승인",'시장'!$I$5:$I$104,"&lt;&gt;")&gt;0,COUNTIFS('카테고리'!$A$5:$A$104,C18,'카테고리'!$E$5:$E$104,"&lt;&gt;")&gt;0),"승인","확인 대기")))</x:f>
      </x:c>
      <x:c r="J18" s="25" t="str">
        <x:f>IF(A18="","",IF(OR(H18="",COUNTIFS('규칙'!$A$5:$A$204,G18,'규칙'!$F$5:$F$204,"&lt;&gt;",'규칙'!$G$5:$G$204,"&lt;&gt;")=0),"검토일 없음",IF(OR(H18&lt;TODAY(),COUNTIFS('규칙'!$A$5:$A$204,G18,'규칙'!$F$5:$F$204,"&lt;="&amp;TODAY(),'규칙'!$G$5:$G$204,"&gt;="&amp;TODAY(),'규칙'!$E$5:$E$204,"&lt;&gt;",'규칙'!$H$5:$H$204,"&lt;&gt;")=0,COUNTIFS('시장'!$A$5:$A$104,B18,'시장'!$G$5:$G$104,"&gt;="&amp;TODAY(),'시장'!$E$5:$E$104,"&lt;&gt;",'시장'!$I$5:$I$104,"&lt;&gt;")=0),"검토 필요","유효")))</x:f>
      </x:c>
      <x:c r="K18" s="25" t="str">
        <x:f>IF(A18="","",IF(I18="승인","사용 가능",IF(COUNTIFS('대체품'!$B$5:$B$204,B18,'대체품'!$C$5:$C$204,C18,'대체품'!$D$5:$D$204,A18,'대체품'!$F$5:$F$204,"승인",'대체품'!$H$5:$H$204,"&lt;="&amp;TODAY(),'대체품'!$I$5:$I$204,"&gt;="&amp;TODAY(),'대체품'!$J$5:$J$204,"&lt;&gt;")&gt;0,"사용 가능","조치 필요")))</x:f>
      </x:c>
      <x:c r="L18" s="25"/>
    </x:row>
    <x:row r="19">
      <x:c r="A19" s="25"/>
      <x:c r="B19" s="25"/>
      <x:c r="C19" s="25"/>
      <x:c r="D19" s="25"/>
      <x:c r="E19" s="25"/>
      <x:c r="F19" s="25"/>
      <x:c r="G19" s="25"/>
      <x:c r="H19" s="34"/>
      <x:c r="I19" s="25" t="str">
        <x:f>IF(A19="","",IF(OR(D19="금지",E19="금지",F19="금지",COUNTIFS('규칙'!$A$5:$A$204,G19,'규칙'!$D$5:$D$204,"금지")&gt;0,COUNTIFS('시장'!$A$5:$A$104,B19,'시장'!$H$5:$H$104,"금지")&gt;0),"금지",IF(AND(D19="승인",E19="승인",F19="승인",H19&lt;&gt;"",H19&gt;=TODAY(),L19&lt;&gt;"",COUNTIFS('규칙'!$A$5:$A$204,G19,'규칙'!$B$5:$B$204,B19,'규칙'!$C$5:$C$204,C19,'규칙'!$D$5:$D$204,"승인",'규칙'!$E$5:$E$204,"&lt;&gt;",'규칙'!$F$5:$F$204,"&lt;="&amp;TODAY(),'규칙'!$G$5:$G$204,"&gt;="&amp;TODAY(),'규칙'!$H$5:$H$204,"&lt;&gt;")&gt;0,COUNTIFS('시장'!$A$5:$A$104,B19,'시장'!$E$5:$E$104,"&lt;&gt;",'시장'!$G$5:$G$104,"&gt;="&amp;TODAY(),'시장'!$H$5:$H$104,"승인",'시장'!$I$5:$I$104,"&lt;&gt;")&gt;0,COUNTIFS('카테고리'!$A$5:$A$104,C19,'카테고리'!$E$5:$E$104,"&lt;&gt;")&gt;0),"승인","확인 대기")))</x:f>
      </x:c>
      <x:c r="J19" s="25" t="str">
        <x:f>IF(A19="","",IF(OR(H19="",COUNTIFS('규칙'!$A$5:$A$204,G19,'규칙'!$F$5:$F$204,"&lt;&gt;",'규칙'!$G$5:$G$204,"&lt;&gt;")=0),"검토일 없음",IF(OR(H19&lt;TODAY(),COUNTIFS('규칙'!$A$5:$A$204,G19,'규칙'!$F$5:$F$204,"&lt;="&amp;TODAY(),'규칙'!$G$5:$G$204,"&gt;="&amp;TODAY(),'규칙'!$E$5:$E$204,"&lt;&gt;",'규칙'!$H$5:$H$204,"&lt;&gt;")=0,COUNTIFS('시장'!$A$5:$A$104,B19,'시장'!$G$5:$G$104,"&gt;="&amp;TODAY(),'시장'!$E$5:$E$104,"&lt;&gt;",'시장'!$I$5:$I$104,"&lt;&gt;")=0),"검토 필요","유효")))</x:f>
      </x:c>
      <x:c r="K19" s="25" t="str">
        <x:f>IF(A19="","",IF(I19="승인","사용 가능",IF(COUNTIFS('대체품'!$B$5:$B$204,B19,'대체품'!$C$5:$C$204,C19,'대체품'!$D$5:$D$204,A19,'대체품'!$F$5:$F$204,"승인",'대체품'!$H$5:$H$204,"&lt;="&amp;TODAY(),'대체품'!$I$5:$I$204,"&gt;="&amp;TODAY(),'대체품'!$J$5:$J$204,"&lt;&gt;")&gt;0,"사용 가능","조치 필요")))</x:f>
      </x:c>
      <x:c r="L19" s="25"/>
    </x:row>
    <x:row r="20">
      <x:c r="A20" s="25"/>
      <x:c r="B20" s="25"/>
      <x:c r="C20" s="25"/>
      <x:c r="D20" s="25"/>
      <x:c r="E20" s="25"/>
      <x:c r="F20" s="25"/>
      <x:c r="G20" s="25"/>
      <x:c r="H20" s="34"/>
      <x:c r="I20" s="25" t="str">
        <x:f>IF(A20="","",IF(OR(D20="금지",E20="금지",F20="금지",COUNTIFS('규칙'!$A$5:$A$204,G20,'규칙'!$D$5:$D$204,"금지")&gt;0,COUNTIFS('시장'!$A$5:$A$104,B20,'시장'!$H$5:$H$104,"금지")&gt;0),"금지",IF(AND(D20="승인",E20="승인",F20="승인",H20&lt;&gt;"",H20&gt;=TODAY(),L20&lt;&gt;"",COUNTIFS('규칙'!$A$5:$A$204,G20,'규칙'!$B$5:$B$204,B20,'규칙'!$C$5:$C$204,C20,'규칙'!$D$5:$D$204,"승인",'규칙'!$E$5:$E$204,"&lt;&gt;",'규칙'!$F$5:$F$204,"&lt;="&amp;TODAY(),'규칙'!$G$5:$G$204,"&gt;="&amp;TODAY(),'규칙'!$H$5:$H$204,"&lt;&gt;")&gt;0,COUNTIFS('시장'!$A$5:$A$104,B20,'시장'!$E$5:$E$104,"&lt;&gt;",'시장'!$G$5:$G$104,"&gt;="&amp;TODAY(),'시장'!$H$5:$H$104,"승인",'시장'!$I$5:$I$104,"&lt;&gt;")&gt;0,COUNTIFS('카테고리'!$A$5:$A$104,C20,'카테고리'!$E$5:$E$104,"&lt;&gt;")&gt;0),"승인","확인 대기")))</x:f>
      </x:c>
      <x:c r="J20" s="25" t="str">
        <x:f>IF(A20="","",IF(OR(H20="",COUNTIFS('규칙'!$A$5:$A$204,G20,'규칙'!$F$5:$F$204,"&lt;&gt;",'규칙'!$G$5:$G$204,"&lt;&gt;")=0),"검토일 없음",IF(OR(H20&lt;TODAY(),COUNTIFS('규칙'!$A$5:$A$204,G20,'규칙'!$F$5:$F$204,"&lt;="&amp;TODAY(),'규칙'!$G$5:$G$204,"&gt;="&amp;TODAY(),'규칙'!$E$5:$E$204,"&lt;&gt;",'규칙'!$H$5:$H$204,"&lt;&gt;")=0,COUNTIFS('시장'!$A$5:$A$104,B20,'시장'!$G$5:$G$104,"&gt;="&amp;TODAY(),'시장'!$E$5:$E$104,"&lt;&gt;",'시장'!$I$5:$I$104,"&lt;&gt;")=0),"검토 필요","유효")))</x:f>
      </x:c>
      <x:c r="K20" s="25" t="str">
        <x:f>IF(A20="","",IF(I20="승인","사용 가능",IF(COUNTIFS('대체품'!$B$5:$B$204,B20,'대체품'!$C$5:$C$204,C20,'대체품'!$D$5:$D$204,A20,'대체품'!$F$5:$F$204,"승인",'대체품'!$H$5:$H$204,"&lt;="&amp;TODAY(),'대체품'!$I$5:$I$204,"&gt;="&amp;TODAY(),'대체품'!$J$5:$J$204,"&lt;&gt;")&gt;0,"사용 가능","조치 필요")))</x:f>
      </x:c>
      <x:c r="L20" s="25"/>
    </x:row>
    <x:row r="21">
      <x:c r="A21" s="25"/>
      <x:c r="B21" s="25"/>
      <x:c r="C21" s="25"/>
      <x:c r="D21" s="25"/>
      <x:c r="E21" s="25"/>
      <x:c r="F21" s="25"/>
      <x:c r="G21" s="25"/>
      <x:c r="H21" s="34"/>
      <x:c r="I21" s="25" t="str">
        <x:f>IF(A21="","",IF(OR(D21="금지",E21="금지",F21="금지",COUNTIFS('규칙'!$A$5:$A$204,G21,'규칙'!$D$5:$D$204,"금지")&gt;0,COUNTIFS('시장'!$A$5:$A$104,B21,'시장'!$H$5:$H$104,"금지")&gt;0),"금지",IF(AND(D21="승인",E21="승인",F21="승인",H21&lt;&gt;"",H21&gt;=TODAY(),L21&lt;&gt;"",COUNTIFS('규칙'!$A$5:$A$204,G21,'규칙'!$B$5:$B$204,B21,'규칙'!$C$5:$C$204,C21,'규칙'!$D$5:$D$204,"승인",'규칙'!$E$5:$E$204,"&lt;&gt;",'규칙'!$F$5:$F$204,"&lt;="&amp;TODAY(),'규칙'!$G$5:$G$204,"&gt;="&amp;TODAY(),'규칙'!$H$5:$H$204,"&lt;&gt;")&gt;0,COUNTIFS('시장'!$A$5:$A$104,B21,'시장'!$E$5:$E$104,"&lt;&gt;",'시장'!$G$5:$G$104,"&gt;="&amp;TODAY(),'시장'!$H$5:$H$104,"승인",'시장'!$I$5:$I$104,"&lt;&gt;")&gt;0,COUNTIFS('카테고리'!$A$5:$A$104,C21,'카테고리'!$E$5:$E$104,"&lt;&gt;")&gt;0),"승인","확인 대기")))</x:f>
      </x:c>
      <x:c r="J21" s="25" t="str">
        <x:f>IF(A21="","",IF(OR(H21="",COUNTIFS('규칙'!$A$5:$A$204,G21,'규칙'!$F$5:$F$204,"&lt;&gt;",'규칙'!$G$5:$G$204,"&lt;&gt;")=0),"검토일 없음",IF(OR(H21&lt;TODAY(),COUNTIFS('규칙'!$A$5:$A$204,G21,'규칙'!$F$5:$F$204,"&lt;="&amp;TODAY(),'규칙'!$G$5:$G$204,"&gt;="&amp;TODAY(),'규칙'!$E$5:$E$204,"&lt;&gt;",'규칙'!$H$5:$H$204,"&lt;&gt;")=0,COUNTIFS('시장'!$A$5:$A$104,B21,'시장'!$G$5:$G$104,"&gt;="&amp;TODAY(),'시장'!$E$5:$E$104,"&lt;&gt;",'시장'!$I$5:$I$104,"&lt;&gt;")=0),"검토 필요","유효")))</x:f>
      </x:c>
      <x:c r="K21" s="25" t="str">
        <x:f>IF(A21="","",IF(I21="승인","사용 가능",IF(COUNTIFS('대체품'!$B$5:$B$204,B21,'대체품'!$C$5:$C$204,C21,'대체품'!$D$5:$D$204,A21,'대체품'!$F$5:$F$204,"승인",'대체품'!$H$5:$H$204,"&lt;="&amp;TODAY(),'대체품'!$I$5:$I$204,"&gt;="&amp;TODAY(),'대체품'!$J$5:$J$204,"&lt;&gt;")&gt;0,"사용 가능","조치 필요")))</x:f>
      </x:c>
      <x:c r="L21" s="25"/>
    </x:row>
    <x:row r="22">
      <x:c r="A22" s="25"/>
      <x:c r="B22" s="25"/>
      <x:c r="C22" s="25"/>
      <x:c r="D22" s="25"/>
      <x:c r="E22" s="25"/>
      <x:c r="F22" s="25"/>
      <x:c r="G22" s="25"/>
      <x:c r="H22" s="34"/>
      <x:c r="I22" s="25" t="str">
        <x:f>IF(A22="","",IF(OR(D22="금지",E22="금지",F22="금지",COUNTIFS('규칙'!$A$5:$A$204,G22,'규칙'!$D$5:$D$204,"금지")&gt;0,COUNTIFS('시장'!$A$5:$A$104,B22,'시장'!$H$5:$H$104,"금지")&gt;0),"금지",IF(AND(D22="승인",E22="승인",F22="승인",H22&lt;&gt;"",H22&gt;=TODAY(),L22&lt;&gt;"",COUNTIFS('규칙'!$A$5:$A$204,G22,'규칙'!$B$5:$B$204,B22,'규칙'!$C$5:$C$204,C22,'규칙'!$D$5:$D$204,"승인",'규칙'!$E$5:$E$204,"&lt;&gt;",'규칙'!$F$5:$F$204,"&lt;="&amp;TODAY(),'규칙'!$G$5:$G$204,"&gt;="&amp;TODAY(),'규칙'!$H$5:$H$204,"&lt;&gt;")&gt;0,COUNTIFS('시장'!$A$5:$A$104,B22,'시장'!$E$5:$E$104,"&lt;&gt;",'시장'!$G$5:$G$104,"&gt;="&amp;TODAY(),'시장'!$H$5:$H$104,"승인",'시장'!$I$5:$I$104,"&lt;&gt;")&gt;0,COUNTIFS('카테고리'!$A$5:$A$104,C22,'카테고리'!$E$5:$E$104,"&lt;&gt;")&gt;0),"승인","확인 대기")))</x:f>
      </x:c>
      <x:c r="J22" s="25" t="str">
        <x:f>IF(A22="","",IF(OR(H22="",COUNTIFS('규칙'!$A$5:$A$204,G22,'규칙'!$F$5:$F$204,"&lt;&gt;",'규칙'!$G$5:$G$204,"&lt;&gt;")=0),"검토일 없음",IF(OR(H22&lt;TODAY(),COUNTIFS('규칙'!$A$5:$A$204,G22,'규칙'!$F$5:$F$204,"&lt;="&amp;TODAY(),'규칙'!$G$5:$G$204,"&gt;="&amp;TODAY(),'규칙'!$E$5:$E$204,"&lt;&gt;",'규칙'!$H$5:$H$204,"&lt;&gt;")=0,COUNTIFS('시장'!$A$5:$A$104,B22,'시장'!$G$5:$G$104,"&gt;="&amp;TODAY(),'시장'!$E$5:$E$104,"&lt;&gt;",'시장'!$I$5:$I$104,"&lt;&gt;")=0),"검토 필요","유효")))</x:f>
      </x:c>
      <x:c r="K22" s="25" t="str">
        <x:f>IF(A22="","",IF(I22="승인","사용 가능",IF(COUNTIFS('대체품'!$B$5:$B$204,B22,'대체품'!$C$5:$C$204,C22,'대체품'!$D$5:$D$204,A22,'대체품'!$F$5:$F$204,"승인",'대체품'!$H$5:$H$204,"&lt;="&amp;TODAY(),'대체품'!$I$5:$I$204,"&gt;="&amp;TODAY(),'대체품'!$J$5:$J$204,"&lt;&gt;")&gt;0,"사용 가능","조치 필요")))</x:f>
      </x:c>
      <x:c r="L22" s="25"/>
    </x:row>
    <x:row r="23">
      <x:c r="A23" s="25"/>
      <x:c r="B23" s="25"/>
      <x:c r="C23" s="25"/>
      <x:c r="D23" s="25"/>
      <x:c r="E23" s="25"/>
      <x:c r="F23" s="25"/>
      <x:c r="G23" s="25"/>
      <x:c r="H23" s="34"/>
      <x:c r="I23" s="25" t="str">
        <x:f>IF(A23="","",IF(OR(D23="금지",E23="금지",F23="금지",COUNTIFS('규칙'!$A$5:$A$204,G23,'규칙'!$D$5:$D$204,"금지")&gt;0,COUNTIFS('시장'!$A$5:$A$104,B23,'시장'!$H$5:$H$104,"금지")&gt;0),"금지",IF(AND(D23="승인",E23="승인",F23="승인",H23&lt;&gt;"",H23&gt;=TODAY(),L23&lt;&gt;"",COUNTIFS('규칙'!$A$5:$A$204,G23,'규칙'!$B$5:$B$204,B23,'규칙'!$C$5:$C$204,C23,'규칙'!$D$5:$D$204,"승인",'규칙'!$E$5:$E$204,"&lt;&gt;",'규칙'!$F$5:$F$204,"&lt;="&amp;TODAY(),'규칙'!$G$5:$G$204,"&gt;="&amp;TODAY(),'규칙'!$H$5:$H$204,"&lt;&gt;")&gt;0,COUNTIFS('시장'!$A$5:$A$104,B23,'시장'!$E$5:$E$104,"&lt;&gt;",'시장'!$G$5:$G$104,"&gt;="&amp;TODAY(),'시장'!$H$5:$H$104,"승인",'시장'!$I$5:$I$104,"&lt;&gt;")&gt;0,COUNTIFS('카테고리'!$A$5:$A$104,C23,'카테고리'!$E$5:$E$104,"&lt;&gt;")&gt;0),"승인","확인 대기")))</x:f>
      </x:c>
      <x:c r="J23" s="25" t="str">
        <x:f>IF(A23="","",IF(OR(H23="",COUNTIFS('규칙'!$A$5:$A$204,G23,'규칙'!$F$5:$F$204,"&lt;&gt;",'규칙'!$G$5:$G$204,"&lt;&gt;")=0),"검토일 없음",IF(OR(H23&lt;TODAY(),COUNTIFS('규칙'!$A$5:$A$204,G23,'규칙'!$F$5:$F$204,"&lt;="&amp;TODAY(),'규칙'!$G$5:$G$204,"&gt;="&amp;TODAY(),'규칙'!$E$5:$E$204,"&lt;&gt;",'규칙'!$H$5:$H$204,"&lt;&gt;")=0,COUNTIFS('시장'!$A$5:$A$104,B23,'시장'!$G$5:$G$104,"&gt;="&amp;TODAY(),'시장'!$E$5:$E$104,"&lt;&gt;",'시장'!$I$5:$I$104,"&lt;&gt;")=0),"검토 필요","유효")))</x:f>
      </x:c>
      <x:c r="K23" s="25" t="str">
        <x:f>IF(A23="","",IF(I23="승인","사용 가능",IF(COUNTIFS('대체품'!$B$5:$B$204,B23,'대체품'!$C$5:$C$204,C23,'대체품'!$D$5:$D$204,A23,'대체품'!$F$5:$F$204,"승인",'대체품'!$H$5:$H$204,"&lt;="&amp;TODAY(),'대체품'!$I$5:$I$204,"&gt;="&amp;TODAY(),'대체품'!$J$5:$J$204,"&lt;&gt;")&gt;0,"사용 가능","조치 필요")))</x:f>
      </x:c>
      <x:c r="L23" s="25"/>
    </x:row>
    <x:row r="24">
      <x:c r="A24" s="25"/>
      <x:c r="B24" s="25"/>
      <x:c r="C24" s="25"/>
      <x:c r="D24" s="25"/>
      <x:c r="E24" s="25"/>
      <x:c r="F24" s="25"/>
      <x:c r="G24" s="25"/>
      <x:c r="H24" s="34"/>
      <x:c r="I24" s="25" t="str">
        <x:f>IF(A24="","",IF(OR(D24="금지",E24="금지",F24="금지",COUNTIFS('규칙'!$A$5:$A$204,G24,'규칙'!$D$5:$D$204,"금지")&gt;0,COUNTIFS('시장'!$A$5:$A$104,B24,'시장'!$H$5:$H$104,"금지")&gt;0),"금지",IF(AND(D24="승인",E24="승인",F24="승인",H24&lt;&gt;"",H24&gt;=TODAY(),L24&lt;&gt;"",COUNTIFS('규칙'!$A$5:$A$204,G24,'규칙'!$B$5:$B$204,B24,'규칙'!$C$5:$C$204,C24,'규칙'!$D$5:$D$204,"승인",'규칙'!$E$5:$E$204,"&lt;&gt;",'규칙'!$F$5:$F$204,"&lt;="&amp;TODAY(),'규칙'!$G$5:$G$204,"&gt;="&amp;TODAY(),'규칙'!$H$5:$H$204,"&lt;&gt;")&gt;0,COUNTIFS('시장'!$A$5:$A$104,B24,'시장'!$E$5:$E$104,"&lt;&gt;",'시장'!$G$5:$G$104,"&gt;="&amp;TODAY(),'시장'!$H$5:$H$104,"승인",'시장'!$I$5:$I$104,"&lt;&gt;")&gt;0,COUNTIFS('카테고리'!$A$5:$A$104,C24,'카테고리'!$E$5:$E$104,"&lt;&gt;")&gt;0),"승인","확인 대기")))</x:f>
      </x:c>
      <x:c r="J24" s="25" t="str">
        <x:f>IF(A24="","",IF(OR(H24="",COUNTIFS('규칙'!$A$5:$A$204,G24,'규칙'!$F$5:$F$204,"&lt;&gt;",'규칙'!$G$5:$G$204,"&lt;&gt;")=0),"검토일 없음",IF(OR(H24&lt;TODAY(),COUNTIFS('규칙'!$A$5:$A$204,G24,'규칙'!$F$5:$F$204,"&lt;="&amp;TODAY(),'규칙'!$G$5:$G$204,"&gt;="&amp;TODAY(),'규칙'!$E$5:$E$204,"&lt;&gt;",'규칙'!$H$5:$H$204,"&lt;&gt;")=0,COUNTIFS('시장'!$A$5:$A$104,B24,'시장'!$G$5:$G$104,"&gt;="&amp;TODAY(),'시장'!$E$5:$E$104,"&lt;&gt;",'시장'!$I$5:$I$104,"&lt;&gt;")=0),"검토 필요","유효")))</x:f>
      </x:c>
      <x:c r="K24" s="25" t="str">
        <x:f>IF(A24="","",IF(I24="승인","사용 가능",IF(COUNTIFS('대체품'!$B$5:$B$204,B24,'대체품'!$C$5:$C$204,C24,'대체품'!$D$5:$D$204,A24,'대체품'!$F$5:$F$204,"승인",'대체품'!$H$5:$H$204,"&lt;="&amp;TODAY(),'대체품'!$I$5:$I$204,"&gt;="&amp;TODAY(),'대체품'!$J$5:$J$204,"&lt;&gt;")&gt;0,"사용 가능","조치 필요")))</x:f>
      </x:c>
      <x:c r="L24" s="25"/>
    </x:row>
    <x:row r="25">
      <x:c r="A25" s="25"/>
      <x:c r="B25" s="25"/>
      <x:c r="C25" s="25"/>
      <x:c r="D25" s="25"/>
      <x:c r="E25" s="25"/>
      <x:c r="F25" s="25"/>
      <x:c r="G25" s="25"/>
      <x:c r="H25" s="34"/>
      <x:c r="I25" s="25" t="str">
        <x:f>IF(A25="","",IF(OR(D25="금지",E25="금지",F25="금지",COUNTIFS('규칙'!$A$5:$A$204,G25,'규칙'!$D$5:$D$204,"금지")&gt;0,COUNTIFS('시장'!$A$5:$A$104,B25,'시장'!$H$5:$H$104,"금지")&gt;0),"금지",IF(AND(D25="승인",E25="승인",F25="승인",H25&lt;&gt;"",H25&gt;=TODAY(),L25&lt;&gt;"",COUNTIFS('규칙'!$A$5:$A$204,G25,'규칙'!$B$5:$B$204,B25,'규칙'!$C$5:$C$204,C25,'규칙'!$D$5:$D$204,"승인",'규칙'!$E$5:$E$204,"&lt;&gt;",'규칙'!$F$5:$F$204,"&lt;="&amp;TODAY(),'규칙'!$G$5:$G$204,"&gt;="&amp;TODAY(),'규칙'!$H$5:$H$204,"&lt;&gt;")&gt;0,COUNTIFS('시장'!$A$5:$A$104,B25,'시장'!$E$5:$E$104,"&lt;&gt;",'시장'!$G$5:$G$104,"&gt;="&amp;TODAY(),'시장'!$H$5:$H$104,"승인",'시장'!$I$5:$I$104,"&lt;&gt;")&gt;0,COUNTIFS('카테고리'!$A$5:$A$104,C25,'카테고리'!$E$5:$E$104,"&lt;&gt;")&gt;0),"승인","확인 대기")))</x:f>
      </x:c>
      <x:c r="J25" s="25" t="str">
        <x:f>IF(A25="","",IF(OR(H25="",COUNTIFS('규칙'!$A$5:$A$204,G25,'규칙'!$F$5:$F$204,"&lt;&gt;",'규칙'!$G$5:$G$204,"&lt;&gt;")=0),"검토일 없음",IF(OR(H25&lt;TODAY(),COUNTIFS('규칙'!$A$5:$A$204,G25,'규칙'!$F$5:$F$204,"&lt;="&amp;TODAY(),'규칙'!$G$5:$G$204,"&gt;="&amp;TODAY(),'규칙'!$E$5:$E$204,"&lt;&gt;",'규칙'!$H$5:$H$204,"&lt;&gt;")=0,COUNTIFS('시장'!$A$5:$A$104,B25,'시장'!$G$5:$G$104,"&gt;="&amp;TODAY(),'시장'!$E$5:$E$104,"&lt;&gt;",'시장'!$I$5:$I$104,"&lt;&gt;")=0),"검토 필요","유효")))</x:f>
      </x:c>
      <x:c r="K25" s="25" t="str">
        <x:f>IF(A25="","",IF(I25="승인","사용 가능",IF(COUNTIFS('대체품'!$B$5:$B$204,B25,'대체품'!$C$5:$C$204,C25,'대체품'!$D$5:$D$204,A25,'대체품'!$F$5:$F$204,"승인",'대체품'!$H$5:$H$204,"&lt;="&amp;TODAY(),'대체품'!$I$5:$I$204,"&gt;="&amp;TODAY(),'대체품'!$J$5:$J$204,"&lt;&gt;")&gt;0,"사용 가능","조치 필요")))</x:f>
      </x:c>
      <x:c r="L25" s="25"/>
    </x:row>
    <x:row r="26">
      <x:c r="A26" s="25"/>
      <x:c r="B26" s="25"/>
      <x:c r="C26" s="25"/>
      <x:c r="D26" s="25"/>
      <x:c r="E26" s="25"/>
      <x:c r="F26" s="25"/>
      <x:c r="G26" s="25"/>
      <x:c r="H26" s="34"/>
      <x:c r="I26" s="25" t="str">
        <x:f>IF(A26="","",IF(OR(D26="금지",E26="금지",F26="금지",COUNTIFS('규칙'!$A$5:$A$204,G26,'규칙'!$D$5:$D$204,"금지")&gt;0,COUNTIFS('시장'!$A$5:$A$104,B26,'시장'!$H$5:$H$104,"금지")&gt;0),"금지",IF(AND(D26="승인",E26="승인",F26="승인",H26&lt;&gt;"",H26&gt;=TODAY(),L26&lt;&gt;"",COUNTIFS('규칙'!$A$5:$A$204,G26,'규칙'!$B$5:$B$204,B26,'규칙'!$C$5:$C$204,C26,'규칙'!$D$5:$D$204,"승인",'규칙'!$E$5:$E$204,"&lt;&gt;",'규칙'!$F$5:$F$204,"&lt;="&amp;TODAY(),'규칙'!$G$5:$G$204,"&gt;="&amp;TODAY(),'규칙'!$H$5:$H$204,"&lt;&gt;")&gt;0,COUNTIFS('시장'!$A$5:$A$104,B26,'시장'!$E$5:$E$104,"&lt;&gt;",'시장'!$G$5:$G$104,"&gt;="&amp;TODAY(),'시장'!$H$5:$H$104,"승인",'시장'!$I$5:$I$104,"&lt;&gt;")&gt;0,COUNTIFS('카테고리'!$A$5:$A$104,C26,'카테고리'!$E$5:$E$104,"&lt;&gt;")&gt;0),"승인","확인 대기")))</x:f>
      </x:c>
      <x:c r="J26" s="25" t="str">
        <x:f>IF(A26="","",IF(OR(H26="",COUNTIFS('규칙'!$A$5:$A$204,G26,'규칙'!$F$5:$F$204,"&lt;&gt;",'규칙'!$G$5:$G$204,"&lt;&gt;")=0),"검토일 없음",IF(OR(H26&lt;TODAY(),COUNTIFS('규칙'!$A$5:$A$204,G26,'규칙'!$F$5:$F$204,"&lt;="&amp;TODAY(),'규칙'!$G$5:$G$204,"&gt;="&amp;TODAY(),'규칙'!$E$5:$E$204,"&lt;&gt;",'규칙'!$H$5:$H$204,"&lt;&gt;")=0,COUNTIFS('시장'!$A$5:$A$104,B26,'시장'!$G$5:$G$104,"&gt;="&amp;TODAY(),'시장'!$E$5:$E$104,"&lt;&gt;",'시장'!$I$5:$I$104,"&lt;&gt;")=0),"검토 필요","유효")))</x:f>
      </x:c>
      <x:c r="K26" s="25" t="str">
        <x:f>IF(A26="","",IF(I26="승인","사용 가능",IF(COUNTIFS('대체품'!$B$5:$B$204,B26,'대체품'!$C$5:$C$204,C26,'대체품'!$D$5:$D$204,A26,'대체품'!$F$5:$F$204,"승인",'대체품'!$H$5:$H$204,"&lt;="&amp;TODAY(),'대체품'!$I$5:$I$204,"&gt;="&amp;TODAY(),'대체품'!$J$5:$J$204,"&lt;&gt;")&gt;0,"사용 가능","조치 필요")))</x:f>
      </x:c>
      <x:c r="L26" s="25"/>
    </x:row>
    <x:row r="27">
      <x:c r="A27" s="25"/>
      <x:c r="B27" s="25"/>
      <x:c r="C27" s="25"/>
      <x:c r="D27" s="25"/>
      <x:c r="E27" s="25"/>
      <x:c r="F27" s="25"/>
      <x:c r="G27" s="25"/>
      <x:c r="H27" s="34"/>
      <x:c r="I27" s="25" t="str">
        <x:f>IF(A27="","",IF(OR(D27="금지",E27="금지",F27="금지",COUNTIFS('규칙'!$A$5:$A$204,G27,'규칙'!$D$5:$D$204,"금지")&gt;0,COUNTIFS('시장'!$A$5:$A$104,B27,'시장'!$H$5:$H$104,"금지")&gt;0),"금지",IF(AND(D27="승인",E27="승인",F27="승인",H27&lt;&gt;"",H27&gt;=TODAY(),L27&lt;&gt;"",COUNTIFS('규칙'!$A$5:$A$204,G27,'규칙'!$B$5:$B$204,B27,'규칙'!$C$5:$C$204,C27,'규칙'!$D$5:$D$204,"승인",'규칙'!$E$5:$E$204,"&lt;&gt;",'규칙'!$F$5:$F$204,"&lt;="&amp;TODAY(),'규칙'!$G$5:$G$204,"&gt;="&amp;TODAY(),'규칙'!$H$5:$H$204,"&lt;&gt;")&gt;0,COUNTIFS('시장'!$A$5:$A$104,B27,'시장'!$E$5:$E$104,"&lt;&gt;",'시장'!$G$5:$G$104,"&gt;="&amp;TODAY(),'시장'!$H$5:$H$104,"승인",'시장'!$I$5:$I$104,"&lt;&gt;")&gt;0,COUNTIFS('카테고리'!$A$5:$A$104,C27,'카테고리'!$E$5:$E$104,"&lt;&gt;")&gt;0),"승인","확인 대기")))</x:f>
      </x:c>
      <x:c r="J27" s="25" t="str">
        <x:f>IF(A27="","",IF(OR(H27="",COUNTIFS('규칙'!$A$5:$A$204,G27,'규칙'!$F$5:$F$204,"&lt;&gt;",'규칙'!$G$5:$G$204,"&lt;&gt;")=0),"검토일 없음",IF(OR(H27&lt;TODAY(),COUNTIFS('규칙'!$A$5:$A$204,G27,'규칙'!$F$5:$F$204,"&lt;="&amp;TODAY(),'규칙'!$G$5:$G$204,"&gt;="&amp;TODAY(),'규칙'!$E$5:$E$204,"&lt;&gt;",'규칙'!$H$5:$H$204,"&lt;&gt;")=0,COUNTIFS('시장'!$A$5:$A$104,B27,'시장'!$G$5:$G$104,"&gt;="&amp;TODAY(),'시장'!$E$5:$E$104,"&lt;&gt;",'시장'!$I$5:$I$104,"&lt;&gt;")=0),"검토 필요","유효")))</x:f>
      </x:c>
      <x:c r="K27" s="25" t="str">
        <x:f>IF(A27="","",IF(I27="승인","사용 가능",IF(COUNTIFS('대체품'!$B$5:$B$204,B27,'대체품'!$C$5:$C$204,C27,'대체품'!$D$5:$D$204,A27,'대체품'!$F$5:$F$204,"승인",'대체품'!$H$5:$H$204,"&lt;="&amp;TODAY(),'대체품'!$I$5:$I$204,"&gt;="&amp;TODAY(),'대체품'!$J$5:$J$204,"&lt;&gt;")&gt;0,"사용 가능","조치 필요")))</x:f>
      </x:c>
      <x:c r="L27" s="25"/>
    </x:row>
    <x:row r="28">
      <x:c r="A28" s="25"/>
      <x:c r="B28" s="25"/>
      <x:c r="C28" s="25"/>
      <x:c r="D28" s="25"/>
      <x:c r="E28" s="25"/>
      <x:c r="F28" s="25"/>
      <x:c r="G28" s="25"/>
      <x:c r="H28" s="34"/>
      <x:c r="I28" s="25" t="str">
        <x:f>IF(A28="","",IF(OR(D28="금지",E28="금지",F28="금지",COUNTIFS('규칙'!$A$5:$A$204,G28,'규칙'!$D$5:$D$204,"금지")&gt;0,COUNTIFS('시장'!$A$5:$A$104,B28,'시장'!$H$5:$H$104,"금지")&gt;0),"금지",IF(AND(D28="승인",E28="승인",F28="승인",H28&lt;&gt;"",H28&gt;=TODAY(),L28&lt;&gt;"",COUNTIFS('규칙'!$A$5:$A$204,G28,'규칙'!$B$5:$B$204,B28,'규칙'!$C$5:$C$204,C28,'규칙'!$D$5:$D$204,"승인",'규칙'!$E$5:$E$204,"&lt;&gt;",'규칙'!$F$5:$F$204,"&lt;="&amp;TODAY(),'규칙'!$G$5:$G$204,"&gt;="&amp;TODAY(),'규칙'!$H$5:$H$204,"&lt;&gt;")&gt;0,COUNTIFS('시장'!$A$5:$A$104,B28,'시장'!$E$5:$E$104,"&lt;&gt;",'시장'!$G$5:$G$104,"&gt;="&amp;TODAY(),'시장'!$H$5:$H$104,"승인",'시장'!$I$5:$I$104,"&lt;&gt;")&gt;0,COUNTIFS('카테고리'!$A$5:$A$104,C28,'카테고리'!$E$5:$E$104,"&lt;&gt;")&gt;0),"승인","확인 대기")))</x:f>
      </x:c>
      <x:c r="J28" s="25" t="str">
        <x:f>IF(A28="","",IF(OR(H28="",COUNTIFS('규칙'!$A$5:$A$204,G28,'규칙'!$F$5:$F$204,"&lt;&gt;",'규칙'!$G$5:$G$204,"&lt;&gt;")=0),"검토일 없음",IF(OR(H28&lt;TODAY(),COUNTIFS('규칙'!$A$5:$A$204,G28,'규칙'!$F$5:$F$204,"&lt;="&amp;TODAY(),'규칙'!$G$5:$G$204,"&gt;="&amp;TODAY(),'규칙'!$E$5:$E$204,"&lt;&gt;",'규칙'!$H$5:$H$204,"&lt;&gt;")=0,COUNTIFS('시장'!$A$5:$A$104,B28,'시장'!$G$5:$G$104,"&gt;="&amp;TODAY(),'시장'!$E$5:$E$104,"&lt;&gt;",'시장'!$I$5:$I$104,"&lt;&gt;")=0),"검토 필요","유효")))</x:f>
      </x:c>
      <x:c r="K28" s="25" t="str">
        <x:f>IF(A28="","",IF(I28="승인","사용 가능",IF(COUNTIFS('대체품'!$B$5:$B$204,B28,'대체품'!$C$5:$C$204,C28,'대체품'!$D$5:$D$204,A28,'대체품'!$F$5:$F$204,"승인",'대체품'!$H$5:$H$204,"&lt;="&amp;TODAY(),'대체품'!$I$5:$I$204,"&gt;="&amp;TODAY(),'대체품'!$J$5:$J$204,"&lt;&gt;")&gt;0,"사용 가능","조치 필요")))</x:f>
      </x:c>
      <x:c r="L28" s="25"/>
    </x:row>
    <x:row r="29">
      <x:c r="A29" s="25"/>
      <x:c r="B29" s="25"/>
      <x:c r="C29" s="25"/>
      <x:c r="D29" s="25"/>
      <x:c r="E29" s="25"/>
      <x:c r="F29" s="25"/>
      <x:c r="G29" s="25"/>
      <x:c r="H29" s="34"/>
      <x:c r="I29" s="25" t="str">
        <x:f>IF(A29="","",IF(OR(D29="금지",E29="금지",F29="금지",COUNTIFS('규칙'!$A$5:$A$204,G29,'규칙'!$D$5:$D$204,"금지")&gt;0,COUNTIFS('시장'!$A$5:$A$104,B29,'시장'!$H$5:$H$104,"금지")&gt;0),"금지",IF(AND(D29="승인",E29="승인",F29="승인",H29&lt;&gt;"",H29&gt;=TODAY(),L29&lt;&gt;"",COUNTIFS('규칙'!$A$5:$A$204,G29,'규칙'!$B$5:$B$204,B29,'규칙'!$C$5:$C$204,C29,'규칙'!$D$5:$D$204,"승인",'규칙'!$E$5:$E$204,"&lt;&gt;",'규칙'!$F$5:$F$204,"&lt;="&amp;TODAY(),'규칙'!$G$5:$G$204,"&gt;="&amp;TODAY(),'규칙'!$H$5:$H$204,"&lt;&gt;")&gt;0,COUNTIFS('시장'!$A$5:$A$104,B29,'시장'!$E$5:$E$104,"&lt;&gt;",'시장'!$G$5:$G$104,"&gt;="&amp;TODAY(),'시장'!$H$5:$H$104,"승인",'시장'!$I$5:$I$104,"&lt;&gt;")&gt;0,COUNTIFS('카테고리'!$A$5:$A$104,C29,'카테고리'!$E$5:$E$104,"&lt;&gt;")&gt;0),"승인","확인 대기")))</x:f>
      </x:c>
      <x:c r="J29" s="25" t="str">
        <x:f>IF(A29="","",IF(OR(H29="",COUNTIFS('규칙'!$A$5:$A$204,G29,'규칙'!$F$5:$F$204,"&lt;&gt;",'규칙'!$G$5:$G$204,"&lt;&gt;")=0),"검토일 없음",IF(OR(H29&lt;TODAY(),COUNTIFS('규칙'!$A$5:$A$204,G29,'규칙'!$F$5:$F$204,"&lt;="&amp;TODAY(),'규칙'!$G$5:$G$204,"&gt;="&amp;TODAY(),'규칙'!$E$5:$E$204,"&lt;&gt;",'규칙'!$H$5:$H$204,"&lt;&gt;")=0,COUNTIFS('시장'!$A$5:$A$104,B29,'시장'!$G$5:$G$104,"&gt;="&amp;TODAY(),'시장'!$E$5:$E$104,"&lt;&gt;",'시장'!$I$5:$I$104,"&lt;&gt;")=0),"검토 필요","유효")))</x:f>
      </x:c>
      <x:c r="K29" s="25" t="str">
        <x:f>IF(A29="","",IF(I29="승인","사용 가능",IF(COUNTIFS('대체품'!$B$5:$B$204,B29,'대체품'!$C$5:$C$204,C29,'대체품'!$D$5:$D$204,A29,'대체품'!$F$5:$F$204,"승인",'대체품'!$H$5:$H$204,"&lt;="&amp;TODAY(),'대체품'!$I$5:$I$204,"&gt;="&amp;TODAY(),'대체품'!$J$5:$J$204,"&lt;&gt;")&gt;0,"사용 가능","조치 필요")))</x:f>
      </x:c>
      <x:c r="L29" s="25"/>
    </x:row>
    <x:row r="30">
      <x:c r="A30" s="25"/>
      <x:c r="B30" s="25"/>
      <x:c r="C30" s="25"/>
      <x:c r="D30" s="25"/>
      <x:c r="E30" s="25"/>
      <x:c r="F30" s="25"/>
      <x:c r="G30" s="25"/>
      <x:c r="H30" s="34"/>
      <x:c r="I30" s="25" t="str">
        <x:f>IF(A30="","",IF(OR(D30="금지",E30="금지",F30="금지",COUNTIFS('규칙'!$A$5:$A$204,G30,'규칙'!$D$5:$D$204,"금지")&gt;0,COUNTIFS('시장'!$A$5:$A$104,B30,'시장'!$H$5:$H$104,"금지")&gt;0),"금지",IF(AND(D30="승인",E30="승인",F30="승인",H30&lt;&gt;"",H30&gt;=TODAY(),L30&lt;&gt;"",COUNTIFS('규칙'!$A$5:$A$204,G30,'규칙'!$B$5:$B$204,B30,'규칙'!$C$5:$C$204,C30,'규칙'!$D$5:$D$204,"승인",'규칙'!$E$5:$E$204,"&lt;&gt;",'규칙'!$F$5:$F$204,"&lt;="&amp;TODAY(),'규칙'!$G$5:$G$204,"&gt;="&amp;TODAY(),'규칙'!$H$5:$H$204,"&lt;&gt;")&gt;0,COUNTIFS('시장'!$A$5:$A$104,B30,'시장'!$E$5:$E$104,"&lt;&gt;",'시장'!$G$5:$G$104,"&gt;="&amp;TODAY(),'시장'!$H$5:$H$104,"승인",'시장'!$I$5:$I$104,"&lt;&gt;")&gt;0,COUNTIFS('카테고리'!$A$5:$A$104,C30,'카테고리'!$E$5:$E$104,"&lt;&gt;")&gt;0),"승인","확인 대기")))</x:f>
      </x:c>
      <x:c r="J30" s="25" t="str">
        <x:f>IF(A30="","",IF(OR(H30="",COUNTIFS('규칙'!$A$5:$A$204,G30,'규칙'!$F$5:$F$204,"&lt;&gt;",'규칙'!$G$5:$G$204,"&lt;&gt;")=0),"검토일 없음",IF(OR(H30&lt;TODAY(),COUNTIFS('규칙'!$A$5:$A$204,G30,'규칙'!$F$5:$F$204,"&lt;="&amp;TODAY(),'규칙'!$G$5:$G$204,"&gt;="&amp;TODAY(),'규칙'!$E$5:$E$204,"&lt;&gt;",'규칙'!$H$5:$H$204,"&lt;&gt;")=0,COUNTIFS('시장'!$A$5:$A$104,B30,'시장'!$G$5:$G$104,"&gt;="&amp;TODAY(),'시장'!$E$5:$E$104,"&lt;&gt;",'시장'!$I$5:$I$104,"&lt;&gt;")=0),"검토 필요","유효")))</x:f>
      </x:c>
      <x:c r="K30" s="25" t="str">
        <x:f>IF(A30="","",IF(I30="승인","사용 가능",IF(COUNTIFS('대체품'!$B$5:$B$204,B30,'대체품'!$C$5:$C$204,C30,'대체품'!$D$5:$D$204,A30,'대체품'!$F$5:$F$204,"승인",'대체품'!$H$5:$H$204,"&lt;="&amp;TODAY(),'대체품'!$I$5:$I$204,"&gt;="&amp;TODAY(),'대체품'!$J$5:$J$204,"&lt;&gt;")&gt;0,"사용 가능","조치 필요")))</x:f>
      </x:c>
      <x:c r="L30" s="25"/>
    </x:row>
    <x:row r="31">
      <x:c r="A31" s="25"/>
      <x:c r="B31" s="25"/>
      <x:c r="C31" s="25"/>
      <x:c r="D31" s="25"/>
      <x:c r="E31" s="25"/>
      <x:c r="F31" s="25"/>
      <x:c r="G31" s="25"/>
      <x:c r="H31" s="34"/>
      <x:c r="I31" s="25" t="str">
        <x:f>IF(A31="","",IF(OR(D31="금지",E31="금지",F31="금지",COUNTIFS('규칙'!$A$5:$A$204,G31,'규칙'!$D$5:$D$204,"금지")&gt;0,COUNTIFS('시장'!$A$5:$A$104,B31,'시장'!$H$5:$H$104,"금지")&gt;0),"금지",IF(AND(D31="승인",E31="승인",F31="승인",H31&lt;&gt;"",H31&gt;=TODAY(),L31&lt;&gt;"",COUNTIFS('규칙'!$A$5:$A$204,G31,'규칙'!$B$5:$B$204,B31,'규칙'!$C$5:$C$204,C31,'규칙'!$D$5:$D$204,"승인",'규칙'!$E$5:$E$204,"&lt;&gt;",'규칙'!$F$5:$F$204,"&lt;="&amp;TODAY(),'규칙'!$G$5:$G$204,"&gt;="&amp;TODAY(),'규칙'!$H$5:$H$204,"&lt;&gt;")&gt;0,COUNTIFS('시장'!$A$5:$A$104,B31,'시장'!$E$5:$E$104,"&lt;&gt;",'시장'!$G$5:$G$104,"&gt;="&amp;TODAY(),'시장'!$H$5:$H$104,"승인",'시장'!$I$5:$I$104,"&lt;&gt;")&gt;0,COUNTIFS('카테고리'!$A$5:$A$104,C31,'카테고리'!$E$5:$E$104,"&lt;&gt;")&gt;0),"승인","확인 대기")))</x:f>
      </x:c>
      <x:c r="J31" s="25" t="str">
        <x:f>IF(A31="","",IF(OR(H31="",COUNTIFS('규칙'!$A$5:$A$204,G31,'규칙'!$F$5:$F$204,"&lt;&gt;",'규칙'!$G$5:$G$204,"&lt;&gt;")=0),"검토일 없음",IF(OR(H31&lt;TODAY(),COUNTIFS('규칙'!$A$5:$A$204,G31,'규칙'!$F$5:$F$204,"&lt;="&amp;TODAY(),'규칙'!$G$5:$G$204,"&gt;="&amp;TODAY(),'규칙'!$E$5:$E$204,"&lt;&gt;",'규칙'!$H$5:$H$204,"&lt;&gt;")=0,COUNTIFS('시장'!$A$5:$A$104,B31,'시장'!$G$5:$G$104,"&gt;="&amp;TODAY(),'시장'!$E$5:$E$104,"&lt;&gt;",'시장'!$I$5:$I$104,"&lt;&gt;")=0),"검토 필요","유효")))</x:f>
      </x:c>
      <x:c r="K31" s="25" t="str">
        <x:f>IF(A31="","",IF(I31="승인","사용 가능",IF(COUNTIFS('대체품'!$B$5:$B$204,B31,'대체품'!$C$5:$C$204,C31,'대체품'!$D$5:$D$204,A31,'대체품'!$F$5:$F$204,"승인",'대체품'!$H$5:$H$204,"&lt;="&amp;TODAY(),'대체품'!$I$5:$I$204,"&gt;="&amp;TODAY(),'대체품'!$J$5:$J$204,"&lt;&gt;")&gt;0,"사용 가능","조치 필요")))</x:f>
      </x:c>
      <x:c r="L31" s="25"/>
    </x:row>
    <x:row r="32">
      <x:c r="A32" s="25"/>
      <x:c r="B32" s="25"/>
      <x:c r="C32" s="25"/>
      <x:c r="D32" s="25"/>
      <x:c r="E32" s="25"/>
      <x:c r="F32" s="25"/>
      <x:c r="G32" s="25"/>
      <x:c r="H32" s="34"/>
      <x:c r="I32" s="25" t="str">
        <x:f>IF(A32="","",IF(OR(D32="금지",E32="금지",F32="금지",COUNTIFS('규칙'!$A$5:$A$204,G32,'규칙'!$D$5:$D$204,"금지")&gt;0,COUNTIFS('시장'!$A$5:$A$104,B32,'시장'!$H$5:$H$104,"금지")&gt;0),"금지",IF(AND(D32="승인",E32="승인",F32="승인",H32&lt;&gt;"",H32&gt;=TODAY(),L32&lt;&gt;"",COUNTIFS('규칙'!$A$5:$A$204,G32,'규칙'!$B$5:$B$204,B32,'규칙'!$C$5:$C$204,C32,'규칙'!$D$5:$D$204,"승인",'규칙'!$E$5:$E$204,"&lt;&gt;",'규칙'!$F$5:$F$204,"&lt;="&amp;TODAY(),'규칙'!$G$5:$G$204,"&gt;="&amp;TODAY(),'규칙'!$H$5:$H$204,"&lt;&gt;")&gt;0,COUNTIFS('시장'!$A$5:$A$104,B32,'시장'!$E$5:$E$104,"&lt;&gt;",'시장'!$G$5:$G$104,"&gt;="&amp;TODAY(),'시장'!$H$5:$H$104,"승인",'시장'!$I$5:$I$104,"&lt;&gt;")&gt;0,COUNTIFS('카테고리'!$A$5:$A$104,C32,'카테고리'!$E$5:$E$104,"&lt;&gt;")&gt;0),"승인","확인 대기")))</x:f>
      </x:c>
      <x:c r="J32" s="25" t="str">
        <x:f>IF(A32="","",IF(OR(H32="",COUNTIFS('규칙'!$A$5:$A$204,G32,'규칙'!$F$5:$F$204,"&lt;&gt;",'규칙'!$G$5:$G$204,"&lt;&gt;")=0),"검토일 없음",IF(OR(H32&lt;TODAY(),COUNTIFS('규칙'!$A$5:$A$204,G32,'규칙'!$F$5:$F$204,"&lt;="&amp;TODAY(),'규칙'!$G$5:$G$204,"&gt;="&amp;TODAY(),'규칙'!$E$5:$E$204,"&lt;&gt;",'규칙'!$H$5:$H$204,"&lt;&gt;")=0,COUNTIFS('시장'!$A$5:$A$104,B32,'시장'!$G$5:$G$104,"&gt;="&amp;TODAY(),'시장'!$E$5:$E$104,"&lt;&gt;",'시장'!$I$5:$I$104,"&lt;&gt;")=0),"검토 필요","유효")))</x:f>
      </x:c>
      <x:c r="K32" s="25" t="str">
        <x:f>IF(A32="","",IF(I32="승인","사용 가능",IF(COUNTIFS('대체품'!$B$5:$B$204,B32,'대체품'!$C$5:$C$204,C32,'대체품'!$D$5:$D$204,A32,'대체품'!$F$5:$F$204,"승인",'대체품'!$H$5:$H$204,"&lt;="&amp;TODAY(),'대체품'!$I$5:$I$204,"&gt;="&amp;TODAY(),'대체품'!$J$5:$J$204,"&lt;&gt;")&gt;0,"사용 가능","조치 필요")))</x:f>
      </x:c>
      <x:c r="L32" s="25"/>
    </x:row>
    <x:row r="33">
      <x:c r="A33" s="25"/>
      <x:c r="B33" s="25"/>
      <x:c r="C33" s="25"/>
      <x:c r="D33" s="25"/>
      <x:c r="E33" s="25"/>
      <x:c r="F33" s="25"/>
      <x:c r="G33" s="25"/>
      <x:c r="H33" s="34"/>
      <x:c r="I33" s="25" t="str">
        <x:f>IF(A33="","",IF(OR(D33="금지",E33="금지",F33="금지",COUNTIFS('규칙'!$A$5:$A$204,G33,'규칙'!$D$5:$D$204,"금지")&gt;0,COUNTIFS('시장'!$A$5:$A$104,B33,'시장'!$H$5:$H$104,"금지")&gt;0),"금지",IF(AND(D33="승인",E33="승인",F33="승인",H33&lt;&gt;"",H33&gt;=TODAY(),L33&lt;&gt;"",COUNTIFS('규칙'!$A$5:$A$204,G33,'규칙'!$B$5:$B$204,B33,'규칙'!$C$5:$C$204,C33,'규칙'!$D$5:$D$204,"승인",'규칙'!$E$5:$E$204,"&lt;&gt;",'규칙'!$F$5:$F$204,"&lt;="&amp;TODAY(),'규칙'!$G$5:$G$204,"&gt;="&amp;TODAY(),'규칙'!$H$5:$H$204,"&lt;&gt;")&gt;0,COUNTIFS('시장'!$A$5:$A$104,B33,'시장'!$E$5:$E$104,"&lt;&gt;",'시장'!$G$5:$G$104,"&gt;="&amp;TODAY(),'시장'!$H$5:$H$104,"승인",'시장'!$I$5:$I$104,"&lt;&gt;")&gt;0,COUNTIFS('카테고리'!$A$5:$A$104,C33,'카테고리'!$E$5:$E$104,"&lt;&gt;")&gt;0),"승인","확인 대기")))</x:f>
      </x:c>
      <x:c r="J33" s="25" t="str">
        <x:f>IF(A33="","",IF(OR(H33="",COUNTIFS('규칙'!$A$5:$A$204,G33,'규칙'!$F$5:$F$204,"&lt;&gt;",'규칙'!$G$5:$G$204,"&lt;&gt;")=0),"검토일 없음",IF(OR(H33&lt;TODAY(),COUNTIFS('규칙'!$A$5:$A$204,G33,'규칙'!$F$5:$F$204,"&lt;="&amp;TODAY(),'규칙'!$G$5:$G$204,"&gt;="&amp;TODAY(),'규칙'!$E$5:$E$204,"&lt;&gt;",'규칙'!$H$5:$H$204,"&lt;&gt;")=0,COUNTIFS('시장'!$A$5:$A$104,B33,'시장'!$G$5:$G$104,"&gt;="&amp;TODAY(),'시장'!$E$5:$E$104,"&lt;&gt;",'시장'!$I$5:$I$104,"&lt;&gt;")=0),"검토 필요","유효")))</x:f>
      </x:c>
      <x:c r="K33" s="25" t="str">
        <x:f>IF(A33="","",IF(I33="승인","사용 가능",IF(COUNTIFS('대체품'!$B$5:$B$204,B33,'대체품'!$C$5:$C$204,C33,'대체품'!$D$5:$D$204,A33,'대체품'!$F$5:$F$204,"승인",'대체품'!$H$5:$H$204,"&lt;="&amp;TODAY(),'대체품'!$I$5:$I$204,"&gt;="&amp;TODAY(),'대체품'!$J$5:$J$204,"&lt;&gt;")&gt;0,"사용 가능","조치 필요")))</x:f>
      </x:c>
      <x:c r="L33" s="25"/>
    </x:row>
    <x:row r="34">
      <x:c r="A34" s="25"/>
      <x:c r="B34" s="25"/>
      <x:c r="C34" s="25"/>
      <x:c r="D34" s="25"/>
      <x:c r="E34" s="25"/>
      <x:c r="F34" s="25"/>
      <x:c r="G34" s="25"/>
      <x:c r="H34" s="34"/>
      <x:c r="I34" s="25" t="str">
        <x:f>IF(A34="","",IF(OR(D34="금지",E34="금지",F34="금지",COUNTIFS('규칙'!$A$5:$A$204,G34,'규칙'!$D$5:$D$204,"금지")&gt;0,COUNTIFS('시장'!$A$5:$A$104,B34,'시장'!$H$5:$H$104,"금지")&gt;0),"금지",IF(AND(D34="승인",E34="승인",F34="승인",H34&lt;&gt;"",H34&gt;=TODAY(),L34&lt;&gt;"",COUNTIFS('규칙'!$A$5:$A$204,G34,'규칙'!$B$5:$B$204,B34,'규칙'!$C$5:$C$204,C34,'규칙'!$D$5:$D$204,"승인",'규칙'!$E$5:$E$204,"&lt;&gt;",'규칙'!$F$5:$F$204,"&lt;="&amp;TODAY(),'규칙'!$G$5:$G$204,"&gt;="&amp;TODAY(),'규칙'!$H$5:$H$204,"&lt;&gt;")&gt;0,COUNTIFS('시장'!$A$5:$A$104,B34,'시장'!$E$5:$E$104,"&lt;&gt;",'시장'!$G$5:$G$104,"&gt;="&amp;TODAY(),'시장'!$H$5:$H$104,"승인",'시장'!$I$5:$I$104,"&lt;&gt;")&gt;0,COUNTIFS('카테고리'!$A$5:$A$104,C34,'카테고리'!$E$5:$E$104,"&lt;&gt;")&gt;0),"승인","확인 대기")))</x:f>
      </x:c>
      <x:c r="J34" s="25" t="str">
        <x:f>IF(A34="","",IF(OR(H34="",COUNTIFS('규칙'!$A$5:$A$204,G34,'규칙'!$F$5:$F$204,"&lt;&gt;",'규칙'!$G$5:$G$204,"&lt;&gt;")=0),"검토일 없음",IF(OR(H34&lt;TODAY(),COUNTIFS('규칙'!$A$5:$A$204,G34,'규칙'!$F$5:$F$204,"&lt;="&amp;TODAY(),'규칙'!$G$5:$G$204,"&gt;="&amp;TODAY(),'규칙'!$E$5:$E$204,"&lt;&gt;",'규칙'!$H$5:$H$204,"&lt;&gt;")=0,COUNTIFS('시장'!$A$5:$A$104,B34,'시장'!$G$5:$G$104,"&gt;="&amp;TODAY(),'시장'!$E$5:$E$104,"&lt;&gt;",'시장'!$I$5:$I$104,"&lt;&gt;")=0),"검토 필요","유효")))</x:f>
      </x:c>
      <x:c r="K34" s="25" t="str">
        <x:f>IF(A34="","",IF(I34="승인","사용 가능",IF(COUNTIFS('대체품'!$B$5:$B$204,B34,'대체품'!$C$5:$C$204,C34,'대체품'!$D$5:$D$204,A34,'대체품'!$F$5:$F$204,"승인",'대체품'!$H$5:$H$204,"&lt;="&amp;TODAY(),'대체품'!$I$5:$I$204,"&gt;="&amp;TODAY(),'대체품'!$J$5:$J$204,"&lt;&gt;")&gt;0,"사용 가능","조치 필요")))</x:f>
      </x:c>
      <x:c r="L34" s="25"/>
    </x:row>
    <x:row r="35">
      <x:c r="A35" s="25"/>
      <x:c r="B35" s="25"/>
      <x:c r="C35" s="25"/>
      <x:c r="D35" s="25"/>
      <x:c r="E35" s="25"/>
      <x:c r="F35" s="25"/>
      <x:c r="G35" s="25"/>
      <x:c r="H35" s="34"/>
      <x:c r="I35" s="25" t="str">
        <x:f>IF(A35="","",IF(OR(D35="금지",E35="금지",F35="금지",COUNTIFS('규칙'!$A$5:$A$204,G35,'규칙'!$D$5:$D$204,"금지")&gt;0,COUNTIFS('시장'!$A$5:$A$104,B35,'시장'!$H$5:$H$104,"금지")&gt;0),"금지",IF(AND(D35="승인",E35="승인",F35="승인",H35&lt;&gt;"",H35&gt;=TODAY(),L35&lt;&gt;"",COUNTIFS('규칙'!$A$5:$A$204,G35,'규칙'!$B$5:$B$204,B35,'규칙'!$C$5:$C$204,C35,'규칙'!$D$5:$D$204,"승인",'규칙'!$E$5:$E$204,"&lt;&gt;",'규칙'!$F$5:$F$204,"&lt;="&amp;TODAY(),'규칙'!$G$5:$G$204,"&gt;="&amp;TODAY(),'규칙'!$H$5:$H$204,"&lt;&gt;")&gt;0,COUNTIFS('시장'!$A$5:$A$104,B35,'시장'!$E$5:$E$104,"&lt;&gt;",'시장'!$G$5:$G$104,"&gt;="&amp;TODAY(),'시장'!$H$5:$H$104,"승인",'시장'!$I$5:$I$104,"&lt;&gt;")&gt;0,COUNTIFS('카테고리'!$A$5:$A$104,C35,'카테고리'!$E$5:$E$104,"&lt;&gt;")&gt;0),"승인","확인 대기")))</x:f>
      </x:c>
      <x:c r="J35" s="25" t="str">
        <x:f>IF(A35="","",IF(OR(H35="",COUNTIFS('규칙'!$A$5:$A$204,G35,'규칙'!$F$5:$F$204,"&lt;&gt;",'규칙'!$G$5:$G$204,"&lt;&gt;")=0),"검토일 없음",IF(OR(H35&lt;TODAY(),COUNTIFS('규칙'!$A$5:$A$204,G35,'규칙'!$F$5:$F$204,"&lt;="&amp;TODAY(),'규칙'!$G$5:$G$204,"&gt;="&amp;TODAY(),'규칙'!$E$5:$E$204,"&lt;&gt;",'규칙'!$H$5:$H$204,"&lt;&gt;")=0,COUNTIFS('시장'!$A$5:$A$104,B35,'시장'!$G$5:$G$104,"&gt;="&amp;TODAY(),'시장'!$E$5:$E$104,"&lt;&gt;",'시장'!$I$5:$I$104,"&lt;&gt;")=0),"검토 필요","유효")))</x:f>
      </x:c>
      <x:c r="K35" s="25" t="str">
        <x:f>IF(A35="","",IF(I35="승인","사용 가능",IF(COUNTIFS('대체품'!$B$5:$B$204,B35,'대체품'!$C$5:$C$204,C35,'대체품'!$D$5:$D$204,A35,'대체품'!$F$5:$F$204,"승인",'대체품'!$H$5:$H$204,"&lt;="&amp;TODAY(),'대체품'!$I$5:$I$204,"&gt;="&amp;TODAY(),'대체품'!$J$5:$J$204,"&lt;&gt;")&gt;0,"사용 가능","조치 필요")))</x:f>
      </x:c>
      <x:c r="L35" s="25"/>
    </x:row>
    <x:row r="36">
      <x:c r="A36" s="25"/>
      <x:c r="B36" s="25"/>
      <x:c r="C36" s="25"/>
      <x:c r="D36" s="25"/>
      <x:c r="E36" s="25"/>
      <x:c r="F36" s="25"/>
      <x:c r="G36" s="25"/>
      <x:c r="H36" s="34"/>
      <x:c r="I36" s="25" t="str">
        <x:f>IF(A36="","",IF(OR(D36="금지",E36="금지",F36="금지",COUNTIFS('규칙'!$A$5:$A$204,G36,'규칙'!$D$5:$D$204,"금지")&gt;0,COUNTIFS('시장'!$A$5:$A$104,B36,'시장'!$H$5:$H$104,"금지")&gt;0),"금지",IF(AND(D36="승인",E36="승인",F36="승인",H36&lt;&gt;"",H36&gt;=TODAY(),L36&lt;&gt;"",COUNTIFS('규칙'!$A$5:$A$204,G36,'규칙'!$B$5:$B$204,B36,'규칙'!$C$5:$C$204,C36,'규칙'!$D$5:$D$204,"승인",'규칙'!$E$5:$E$204,"&lt;&gt;",'규칙'!$F$5:$F$204,"&lt;="&amp;TODAY(),'규칙'!$G$5:$G$204,"&gt;="&amp;TODAY(),'규칙'!$H$5:$H$204,"&lt;&gt;")&gt;0,COUNTIFS('시장'!$A$5:$A$104,B36,'시장'!$E$5:$E$104,"&lt;&gt;",'시장'!$G$5:$G$104,"&gt;="&amp;TODAY(),'시장'!$H$5:$H$104,"승인",'시장'!$I$5:$I$104,"&lt;&gt;")&gt;0,COUNTIFS('카테고리'!$A$5:$A$104,C36,'카테고리'!$E$5:$E$104,"&lt;&gt;")&gt;0),"승인","확인 대기")))</x:f>
      </x:c>
      <x:c r="J36" s="25" t="str">
        <x:f>IF(A36="","",IF(OR(H36="",COUNTIFS('규칙'!$A$5:$A$204,G36,'규칙'!$F$5:$F$204,"&lt;&gt;",'규칙'!$G$5:$G$204,"&lt;&gt;")=0),"검토일 없음",IF(OR(H36&lt;TODAY(),COUNTIFS('규칙'!$A$5:$A$204,G36,'규칙'!$F$5:$F$204,"&lt;="&amp;TODAY(),'규칙'!$G$5:$G$204,"&gt;="&amp;TODAY(),'규칙'!$E$5:$E$204,"&lt;&gt;",'규칙'!$H$5:$H$204,"&lt;&gt;")=0,COUNTIFS('시장'!$A$5:$A$104,B36,'시장'!$G$5:$G$104,"&gt;="&amp;TODAY(),'시장'!$E$5:$E$104,"&lt;&gt;",'시장'!$I$5:$I$104,"&lt;&gt;")=0),"검토 필요","유효")))</x:f>
      </x:c>
      <x:c r="K36" s="25" t="str">
        <x:f>IF(A36="","",IF(I36="승인","사용 가능",IF(COUNTIFS('대체품'!$B$5:$B$204,B36,'대체품'!$C$5:$C$204,C36,'대체품'!$D$5:$D$204,A36,'대체품'!$F$5:$F$204,"승인",'대체품'!$H$5:$H$204,"&lt;="&amp;TODAY(),'대체품'!$I$5:$I$204,"&gt;="&amp;TODAY(),'대체품'!$J$5:$J$204,"&lt;&gt;")&gt;0,"사용 가능","조치 필요")))</x:f>
      </x:c>
      <x:c r="L36" s="25"/>
    </x:row>
    <x:row r="37">
      <x:c r="A37" s="25"/>
      <x:c r="B37" s="25"/>
      <x:c r="C37" s="25"/>
      <x:c r="D37" s="25"/>
      <x:c r="E37" s="25"/>
      <x:c r="F37" s="25"/>
      <x:c r="G37" s="25"/>
      <x:c r="H37" s="34"/>
      <x:c r="I37" s="25" t="str">
        <x:f>IF(A37="","",IF(OR(D37="금지",E37="금지",F37="금지",COUNTIFS('규칙'!$A$5:$A$204,G37,'규칙'!$D$5:$D$204,"금지")&gt;0,COUNTIFS('시장'!$A$5:$A$104,B37,'시장'!$H$5:$H$104,"금지")&gt;0),"금지",IF(AND(D37="승인",E37="승인",F37="승인",H37&lt;&gt;"",H37&gt;=TODAY(),L37&lt;&gt;"",COUNTIFS('규칙'!$A$5:$A$204,G37,'규칙'!$B$5:$B$204,B37,'규칙'!$C$5:$C$204,C37,'규칙'!$D$5:$D$204,"승인",'규칙'!$E$5:$E$204,"&lt;&gt;",'규칙'!$F$5:$F$204,"&lt;="&amp;TODAY(),'규칙'!$G$5:$G$204,"&gt;="&amp;TODAY(),'규칙'!$H$5:$H$204,"&lt;&gt;")&gt;0,COUNTIFS('시장'!$A$5:$A$104,B37,'시장'!$E$5:$E$104,"&lt;&gt;",'시장'!$G$5:$G$104,"&gt;="&amp;TODAY(),'시장'!$H$5:$H$104,"승인",'시장'!$I$5:$I$104,"&lt;&gt;")&gt;0,COUNTIFS('카테고리'!$A$5:$A$104,C37,'카테고리'!$E$5:$E$104,"&lt;&gt;")&gt;0),"승인","확인 대기")))</x:f>
      </x:c>
      <x:c r="J37" s="25" t="str">
        <x:f>IF(A37="","",IF(OR(H37="",COUNTIFS('규칙'!$A$5:$A$204,G37,'규칙'!$F$5:$F$204,"&lt;&gt;",'규칙'!$G$5:$G$204,"&lt;&gt;")=0),"검토일 없음",IF(OR(H37&lt;TODAY(),COUNTIFS('규칙'!$A$5:$A$204,G37,'규칙'!$F$5:$F$204,"&lt;="&amp;TODAY(),'규칙'!$G$5:$G$204,"&gt;="&amp;TODAY(),'규칙'!$E$5:$E$204,"&lt;&gt;",'규칙'!$H$5:$H$204,"&lt;&gt;")=0,COUNTIFS('시장'!$A$5:$A$104,B37,'시장'!$G$5:$G$104,"&gt;="&amp;TODAY(),'시장'!$E$5:$E$104,"&lt;&gt;",'시장'!$I$5:$I$104,"&lt;&gt;")=0),"검토 필요","유효")))</x:f>
      </x:c>
      <x:c r="K37" s="25" t="str">
        <x:f>IF(A37="","",IF(I37="승인","사용 가능",IF(COUNTIFS('대체품'!$B$5:$B$204,B37,'대체품'!$C$5:$C$204,C37,'대체품'!$D$5:$D$204,A37,'대체품'!$F$5:$F$204,"승인",'대체품'!$H$5:$H$204,"&lt;="&amp;TODAY(),'대체품'!$I$5:$I$204,"&gt;="&amp;TODAY(),'대체품'!$J$5:$J$204,"&lt;&gt;")&gt;0,"사용 가능","조치 필요")))</x:f>
      </x:c>
      <x:c r="L37" s="25"/>
    </x:row>
    <x:row r="38">
      <x:c r="A38" s="25"/>
      <x:c r="B38" s="25"/>
      <x:c r="C38" s="25"/>
      <x:c r="D38" s="25"/>
      <x:c r="E38" s="25"/>
      <x:c r="F38" s="25"/>
      <x:c r="G38" s="25"/>
      <x:c r="H38" s="34"/>
      <x:c r="I38" s="25" t="str">
        <x:f>IF(A38="","",IF(OR(D38="금지",E38="금지",F38="금지",COUNTIFS('규칙'!$A$5:$A$204,G38,'규칙'!$D$5:$D$204,"금지")&gt;0,COUNTIFS('시장'!$A$5:$A$104,B38,'시장'!$H$5:$H$104,"금지")&gt;0),"금지",IF(AND(D38="승인",E38="승인",F38="승인",H38&lt;&gt;"",H38&gt;=TODAY(),L38&lt;&gt;"",COUNTIFS('규칙'!$A$5:$A$204,G38,'규칙'!$B$5:$B$204,B38,'규칙'!$C$5:$C$204,C38,'규칙'!$D$5:$D$204,"승인",'규칙'!$E$5:$E$204,"&lt;&gt;",'규칙'!$F$5:$F$204,"&lt;="&amp;TODAY(),'규칙'!$G$5:$G$204,"&gt;="&amp;TODAY(),'규칙'!$H$5:$H$204,"&lt;&gt;")&gt;0,COUNTIFS('시장'!$A$5:$A$104,B38,'시장'!$E$5:$E$104,"&lt;&gt;",'시장'!$G$5:$G$104,"&gt;="&amp;TODAY(),'시장'!$H$5:$H$104,"승인",'시장'!$I$5:$I$104,"&lt;&gt;")&gt;0,COUNTIFS('카테고리'!$A$5:$A$104,C38,'카테고리'!$E$5:$E$104,"&lt;&gt;")&gt;0),"승인","확인 대기")))</x:f>
      </x:c>
      <x:c r="J38" s="25" t="str">
        <x:f>IF(A38="","",IF(OR(H38="",COUNTIFS('규칙'!$A$5:$A$204,G38,'규칙'!$F$5:$F$204,"&lt;&gt;",'규칙'!$G$5:$G$204,"&lt;&gt;")=0),"검토일 없음",IF(OR(H38&lt;TODAY(),COUNTIFS('규칙'!$A$5:$A$204,G38,'규칙'!$F$5:$F$204,"&lt;="&amp;TODAY(),'규칙'!$G$5:$G$204,"&gt;="&amp;TODAY(),'규칙'!$E$5:$E$204,"&lt;&gt;",'규칙'!$H$5:$H$204,"&lt;&gt;")=0,COUNTIFS('시장'!$A$5:$A$104,B38,'시장'!$G$5:$G$104,"&gt;="&amp;TODAY(),'시장'!$E$5:$E$104,"&lt;&gt;",'시장'!$I$5:$I$104,"&lt;&gt;")=0),"검토 필요","유효")))</x:f>
      </x:c>
      <x:c r="K38" s="25" t="str">
        <x:f>IF(A38="","",IF(I38="승인","사용 가능",IF(COUNTIFS('대체품'!$B$5:$B$204,B38,'대체품'!$C$5:$C$204,C38,'대체품'!$D$5:$D$204,A38,'대체품'!$F$5:$F$204,"승인",'대체품'!$H$5:$H$204,"&lt;="&amp;TODAY(),'대체품'!$I$5:$I$204,"&gt;="&amp;TODAY(),'대체품'!$J$5:$J$204,"&lt;&gt;")&gt;0,"사용 가능","조치 필요")))</x:f>
      </x:c>
      <x:c r="L38" s="25"/>
    </x:row>
    <x:row r="39">
      <x:c r="A39" s="25"/>
      <x:c r="B39" s="25"/>
      <x:c r="C39" s="25"/>
      <x:c r="D39" s="25"/>
      <x:c r="E39" s="25"/>
      <x:c r="F39" s="25"/>
      <x:c r="G39" s="25"/>
      <x:c r="H39" s="34"/>
      <x:c r="I39" s="25" t="str">
        <x:f>IF(A39="","",IF(OR(D39="금지",E39="금지",F39="금지",COUNTIFS('규칙'!$A$5:$A$204,G39,'규칙'!$D$5:$D$204,"금지")&gt;0,COUNTIFS('시장'!$A$5:$A$104,B39,'시장'!$H$5:$H$104,"금지")&gt;0),"금지",IF(AND(D39="승인",E39="승인",F39="승인",H39&lt;&gt;"",H39&gt;=TODAY(),L39&lt;&gt;"",COUNTIFS('규칙'!$A$5:$A$204,G39,'규칙'!$B$5:$B$204,B39,'규칙'!$C$5:$C$204,C39,'규칙'!$D$5:$D$204,"승인",'규칙'!$E$5:$E$204,"&lt;&gt;",'규칙'!$F$5:$F$204,"&lt;="&amp;TODAY(),'규칙'!$G$5:$G$204,"&gt;="&amp;TODAY(),'규칙'!$H$5:$H$204,"&lt;&gt;")&gt;0,COUNTIFS('시장'!$A$5:$A$104,B39,'시장'!$E$5:$E$104,"&lt;&gt;",'시장'!$G$5:$G$104,"&gt;="&amp;TODAY(),'시장'!$H$5:$H$104,"승인",'시장'!$I$5:$I$104,"&lt;&gt;")&gt;0,COUNTIFS('카테고리'!$A$5:$A$104,C39,'카테고리'!$E$5:$E$104,"&lt;&gt;")&gt;0),"승인","확인 대기")))</x:f>
      </x:c>
      <x:c r="J39" s="25" t="str">
        <x:f>IF(A39="","",IF(OR(H39="",COUNTIFS('규칙'!$A$5:$A$204,G39,'규칙'!$F$5:$F$204,"&lt;&gt;",'규칙'!$G$5:$G$204,"&lt;&gt;")=0),"검토일 없음",IF(OR(H39&lt;TODAY(),COUNTIFS('규칙'!$A$5:$A$204,G39,'규칙'!$F$5:$F$204,"&lt;="&amp;TODAY(),'규칙'!$G$5:$G$204,"&gt;="&amp;TODAY(),'규칙'!$E$5:$E$204,"&lt;&gt;",'규칙'!$H$5:$H$204,"&lt;&gt;")=0,COUNTIFS('시장'!$A$5:$A$104,B39,'시장'!$G$5:$G$104,"&gt;="&amp;TODAY(),'시장'!$E$5:$E$104,"&lt;&gt;",'시장'!$I$5:$I$104,"&lt;&gt;")=0),"검토 필요","유효")))</x:f>
      </x:c>
      <x:c r="K39" s="25" t="str">
        <x:f>IF(A39="","",IF(I39="승인","사용 가능",IF(COUNTIFS('대체품'!$B$5:$B$204,B39,'대체품'!$C$5:$C$204,C39,'대체품'!$D$5:$D$204,A39,'대체품'!$F$5:$F$204,"승인",'대체품'!$H$5:$H$204,"&lt;="&amp;TODAY(),'대체품'!$I$5:$I$204,"&gt;="&amp;TODAY(),'대체품'!$J$5:$J$204,"&lt;&gt;")&gt;0,"사용 가능","조치 필요")))</x:f>
      </x:c>
      <x:c r="L39" s="25"/>
    </x:row>
    <x:row r="40">
      <x:c r="A40" s="25"/>
      <x:c r="B40" s="25"/>
      <x:c r="C40" s="25"/>
      <x:c r="D40" s="25"/>
      <x:c r="E40" s="25"/>
      <x:c r="F40" s="25"/>
      <x:c r="G40" s="25"/>
      <x:c r="H40" s="34"/>
      <x:c r="I40" s="25" t="str">
        <x:f>IF(A40="","",IF(OR(D40="금지",E40="금지",F40="금지",COUNTIFS('규칙'!$A$5:$A$204,G40,'규칙'!$D$5:$D$204,"금지")&gt;0,COUNTIFS('시장'!$A$5:$A$104,B40,'시장'!$H$5:$H$104,"금지")&gt;0),"금지",IF(AND(D40="승인",E40="승인",F40="승인",H40&lt;&gt;"",H40&gt;=TODAY(),L40&lt;&gt;"",COUNTIFS('규칙'!$A$5:$A$204,G40,'규칙'!$B$5:$B$204,B40,'규칙'!$C$5:$C$204,C40,'규칙'!$D$5:$D$204,"승인",'규칙'!$E$5:$E$204,"&lt;&gt;",'규칙'!$F$5:$F$204,"&lt;="&amp;TODAY(),'규칙'!$G$5:$G$204,"&gt;="&amp;TODAY(),'규칙'!$H$5:$H$204,"&lt;&gt;")&gt;0,COUNTIFS('시장'!$A$5:$A$104,B40,'시장'!$E$5:$E$104,"&lt;&gt;",'시장'!$G$5:$G$104,"&gt;="&amp;TODAY(),'시장'!$H$5:$H$104,"승인",'시장'!$I$5:$I$104,"&lt;&gt;")&gt;0,COUNTIFS('카테고리'!$A$5:$A$104,C40,'카테고리'!$E$5:$E$104,"&lt;&gt;")&gt;0),"승인","확인 대기")))</x:f>
      </x:c>
      <x:c r="J40" s="25" t="str">
        <x:f>IF(A40="","",IF(OR(H40="",COUNTIFS('규칙'!$A$5:$A$204,G40,'규칙'!$F$5:$F$204,"&lt;&gt;",'규칙'!$G$5:$G$204,"&lt;&gt;")=0),"검토일 없음",IF(OR(H40&lt;TODAY(),COUNTIFS('규칙'!$A$5:$A$204,G40,'규칙'!$F$5:$F$204,"&lt;="&amp;TODAY(),'규칙'!$G$5:$G$204,"&gt;="&amp;TODAY(),'규칙'!$E$5:$E$204,"&lt;&gt;",'규칙'!$H$5:$H$204,"&lt;&gt;")=0,COUNTIFS('시장'!$A$5:$A$104,B40,'시장'!$G$5:$G$104,"&gt;="&amp;TODAY(),'시장'!$E$5:$E$104,"&lt;&gt;",'시장'!$I$5:$I$104,"&lt;&gt;")=0),"검토 필요","유효")))</x:f>
      </x:c>
      <x:c r="K40" s="25" t="str">
        <x:f>IF(A40="","",IF(I40="승인","사용 가능",IF(COUNTIFS('대체품'!$B$5:$B$204,B40,'대체품'!$C$5:$C$204,C40,'대체품'!$D$5:$D$204,A40,'대체품'!$F$5:$F$204,"승인",'대체품'!$H$5:$H$204,"&lt;="&amp;TODAY(),'대체품'!$I$5:$I$204,"&gt;="&amp;TODAY(),'대체품'!$J$5:$J$204,"&lt;&gt;")&gt;0,"사용 가능","조치 필요")))</x:f>
      </x:c>
      <x:c r="L40" s="25"/>
    </x:row>
    <x:row r="41">
      <x:c r="A41" s="25"/>
      <x:c r="B41" s="25"/>
      <x:c r="C41" s="25"/>
      <x:c r="D41" s="25"/>
      <x:c r="E41" s="25"/>
      <x:c r="F41" s="25"/>
      <x:c r="G41" s="25"/>
      <x:c r="H41" s="34"/>
      <x:c r="I41" s="25" t="str">
        <x:f>IF(A41="","",IF(OR(D41="금지",E41="금지",F41="금지",COUNTIFS('규칙'!$A$5:$A$204,G41,'규칙'!$D$5:$D$204,"금지")&gt;0,COUNTIFS('시장'!$A$5:$A$104,B41,'시장'!$H$5:$H$104,"금지")&gt;0),"금지",IF(AND(D41="승인",E41="승인",F41="승인",H41&lt;&gt;"",H41&gt;=TODAY(),L41&lt;&gt;"",COUNTIFS('규칙'!$A$5:$A$204,G41,'규칙'!$B$5:$B$204,B41,'규칙'!$C$5:$C$204,C41,'규칙'!$D$5:$D$204,"승인",'규칙'!$E$5:$E$204,"&lt;&gt;",'규칙'!$F$5:$F$204,"&lt;="&amp;TODAY(),'규칙'!$G$5:$G$204,"&gt;="&amp;TODAY(),'규칙'!$H$5:$H$204,"&lt;&gt;")&gt;0,COUNTIFS('시장'!$A$5:$A$104,B41,'시장'!$E$5:$E$104,"&lt;&gt;",'시장'!$G$5:$G$104,"&gt;="&amp;TODAY(),'시장'!$H$5:$H$104,"승인",'시장'!$I$5:$I$104,"&lt;&gt;")&gt;0,COUNTIFS('카테고리'!$A$5:$A$104,C41,'카테고리'!$E$5:$E$104,"&lt;&gt;")&gt;0),"승인","확인 대기")))</x:f>
      </x:c>
      <x:c r="J41" s="25" t="str">
        <x:f>IF(A41="","",IF(OR(H41="",COUNTIFS('규칙'!$A$5:$A$204,G41,'규칙'!$F$5:$F$204,"&lt;&gt;",'규칙'!$G$5:$G$204,"&lt;&gt;")=0),"검토일 없음",IF(OR(H41&lt;TODAY(),COUNTIFS('규칙'!$A$5:$A$204,G41,'규칙'!$F$5:$F$204,"&lt;="&amp;TODAY(),'규칙'!$G$5:$G$204,"&gt;="&amp;TODAY(),'규칙'!$E$5:$E$204,"&lt;&gt;",'규칙'!$H$5:$H$204,"&lt;&gt;")=0,COUNTIFS('시장'!$A$5:$A$104,B41,'시장'!$G$5:$G$104,"&gt;="&amp;TODAY(),'시장'!$E$5:$E$104,"&lt;&gt;",'시장'!$I$5:$I$104,"&lt;&gt;")=0),"검토 필요","유효")))</x:f>
      </x:c>
      <x:c r="K41" s="25" t="str">
        <x:f>IF(A41="","",IF(I41="승인","사용 가능",IF(COUNTIFS('대체품'!$B$5:$B$204,B41,'대체품'!$C$5:$C$204,C41,'대체품'!$D$5:$D$204,A41,'대체품'!$F$5:$F$204,"승인",'대체품'!$H$5:$H$204,"&lt;="&amp;TODAY(),'대체품'!$I$5:$I$204,"&gt;="&amp;TODAY(),'대체품'!$J$5:$J$204,"&lt;&gt;")&gt;0,"사용 가능","조치 필요")))</x:f>
      </x:c>
      <x:c r="L41" s="25"/>
    </x:row>
    <x:row r="42">
      <x:c r="A42" s="25"/>
      <x:c r="B42" s="25"/>
      <x:c r="C42" s="25"/>
      <x:c r="D42" s="25"/>
      <x:c r="E42" s="25"/>
      <x:c r="F42" s="25"/>
      <x:c r="G42" s="25"/>
      <x:c r="H42" s="34"/>
      <x:c r="I42" s="25" t="str">
        <x:f>IF(A42="","",IF(OR(D42="금지",E42="금지",F42="금지",COUNTIFS('규칙'!$A$5:$A$204,G42,'규칙'!$D$5:$D$204,"금지")&gt;0,COUNTIFS('시장'!$A$5:$A$104,B42,'시장'!$H$5:$H$104,"금지")&gt;0),"금지",IF(AND(D42="승인",E42="승인",F42="승인",H42&lt;&gt;"",H42&gt;=TODAY(),L42&lt;&gt;"",COUNTIFS('규칙'!$A$5:$A$204,G42,'규칙'!$B$5:$B$204,B42,'규칙'!$C$5:$C$204,C42,'규칙'!$D$5:$D$204,"승인",'규칙'!$E$5:$E$204,"&lt;&gt;",'규칙'!$F$5:$F$204,"&lt;="&amp;TODAY(),'규칙'!$G$5:$G$204,"&gt;="&amp;TODAY(),'규칙'!$H$5:$H$204,"&lt;&gt;")&gt;0,COUNTIFS('시장'!$A$5:$A$104,B42,'시장'!$E$5:$E$104,"&lt;&gt;",'시장'!$G$5:$G$104,"&gt;="&amp;TODAY(),'시장'!$H$5:$H$104,"승인",'시장'!$I$5:$I$104,"&lt;&gt;")&gt;0,COUNTIFS('카테고리'!$A$5:$A$104,C42,'카테고리'!$E$5:$E$104,"&lt;&gt;")&gt;0),"승인","확인 대기")))</x:f>
      </x:c>
      <x:c r="J42" s="25" t="str">
        <x:f>IF(A42="","",IF(OR(H42="",COUNTIFS('규칙'!$A$5:$A$204,G42,'규칙'!$F$5:$F$204,"&lt;&gt;",'규칙'!$G$5:$G$204,"&lt;&gt;")=0),"검토일 없음",IF(OR(H42&lt;TODAY(),COUNTIFS('규칙'!$A$5:$A$204,G42,'규칙'!$F$5:$F$204,"&lt;="&amp;TODAY(),'규칙'!$G$5:$G$204,"&gt;="&amp;TODAY(),'규칙'!$E$5:$E$204,"&lt;&gt;",'규칙'!$H$5:$H$204,"&lt;&gt;")=0,COUNTIFS('시장'!$A$5:$A$104,B42,'시장'!$G$5:$G$104,"&gt;="&amp;TODAY(),'시장'!$E$5:$E$104,"&lt;&gt;",'시장'!$I$5:$I$104,"&lt;&gt;")=0),"검토 필요","유효")))</x:f>
      </x:c>
      <x:c r="K42" s="25" t="str">
        <x:f>IF(A42="","",IF(I42="승인","사용 가능",IF(COUNTIFS('대체품'!$B$5:$B$204,B42,'대체품'!$C$5:$C$204,C42,'대체품'!$D$5:$D$204,A42,'대체품'!$F$5:$F$204,"승인",'대체품'!$H$5:$H$204,"&lt;="&amp;TODAY(),'대체품'!$I$5:$I$204,"&gt;="&amp;TODAY(),'대체품'!$J$5:$J$204,"&lt;&gt;")&gt;0,"사용 가능","조치 필요")))</x:f>
      </x:c>
      <x:c r="L42" s="25"/>
    </x:row>
    <x:row r="43">
      <x:c r="A43" s="25"/>
      <x:c r="B43" s="25"/>
      <x:c r="C43" s="25"/>
      <x:c r="D43" s="25"/>
      <x:c r="E43" s="25"/>
      <x:c r="F43" s="25"/>
      <x:c r="G43" s="25"/>
      <x:c r="H43" s="34"/>
      <x:c r="I43" s="25" t="str">
        <x:f>IF(A43="","",IF(OR(D43="금지",E43="금지",F43="금지",COUNTIFS('규칙'!$A$5:$A$204,G43,'규칙'!$D$5:$D$204,"금지")&gt;0,COUNTIFS('시장'!$A$5:$A$104,B43,'시장'!$H$5:$H$104,"금지")&gt;0),"금지",IF(AND(D43="승인",E43="승인",F43="승인",H43&lt;&gt;"",H43&gt;=TODAY(),L43&lt;&gt;"",COUNTIFS('규칙'!$A$5:$A$204,G43,'규칙'!$B$5:$B$204,B43,'규칙'!$C$5:$C$204,C43,'규칙'!$D$5:$D$204,"승인",'규칙'!$E$5:$E$204,"&lt;&gt;",'규칙'!$F$5:$F$204,"&lt;="&amp;TODAY(),'규칙'!$G$5:$G$204,"&gt;="&amp;TODAY(),'규칙'!$H$5:$H$204,"&lt;&gt;")&gt;0,COUNTIFS('시장'!$A$5:$A$104,B43,'시장'!$E$5:$E$104,"&lt;&gt;",'시장'!$G$5:$G$104,"&gt;="&amp;TODAY(),'시장'!$H$5:$H$104,"승인",'시장'!$I$5:$I$104,"&lt;&gt;")&gt;0,COUNTIFS('카테고리'!$A$5:$A$104,C43,'카테고리'!$E$5:$E$104,"&lt;&gt;")&gt;0),"승인","확인 대기")))</x:f>
      </x:c>
      <x:c r="J43" s="25" t="str">
        <x:f>IF(A43="","",IF(OR(H43="",COUNTIFS('규칙'!$A$5:$A$204,G43,'규칙'!$F$5:$F$204,"&lt;&gt;",'규칙'!$G$5:$G$204,"&lt;&gt;")=0),"검토일 없음",IF(OR(H43&lt;TODAY(),COUNTIFS('규칙'!$A$5:$A$204,G43,'규칙'!$F$5:$F$204,"&lt;="&amp;TODAY(),'규칙'!$G$5:$G$204,"&gt;="&amp;TODAY(),'규칙'!$E$5:$E$204,"&lt;&gt;",'규칙'!$H$5:$H$204,"&lt;&gt;")=0,COUNTIFS('시장'!$A$5:$A$104,B43,'시장'!$G$5:$G$104,"&gt;="&amp;TODAY(),'시장'!$E$5:$E$104,"&lt;&gt;",'시장'!$I$5:$I$104,"&lt;&gt;")=0),"검토 필요","유효")))</x:f>
      </x:c>
      <x:c r="K43" s="25" t="str">
        <x:f>IF(A43="","",IF(I43="승인","사용 가능",IF(COUNTIFS('대체품'!$B$5:$B$204,B43,'대체품'!$C$5:$C$204,C43,'대체품'!$D$5:$D$204,A43,'대체품'!$F$5:$F$204,"승인",'대체품'!$H$5:$H$204,"&lt;="&amp;TODAY(),'대체품'!$I$5:$I$204,"&gt;="&amp;TODAY(),'대체품'!$J$5:$J$204,"&lt;&gt;")&gt;0,"사용 가능","조치 필요")))</x:f>
      </x:c>
      <x:c r="L43" s="25"/>
    </x:row>
    <x:row r="44">
      <x:c r="A44" s="25"/>
      <x:c r="B44" s="25"/>
      <x:c r="C44" s="25"/>
      <x:c r="D44" s="25"/>
      <x:c r="E44" s="25"/>
      <x:c r="F44" s="25"/>
      <x:c r="G44" s="25"/>
      <x:c r="H44" s="34"/>
      <x:c r="I44" s="25" t="str">
        <x:f>IF(A44="","",IF(OR(D44="금지",E44="금지",F44="금지",COUNTIFS('규칙'!$A$5:$A$204,G44,'규칙'!$D$5:$D$204,"금지")&gt;0,COUNTIFS('시장'!$A$5:$A$104,B44,'시장'!$H$5:$H$104,"금지")&gt;0),"금지",IF(AND(D44="승인",E44="승인",F44="승인",H44&lt;&gt;"",H44&gt;=TODAY(),L44&lt;&gt;"",COUNTIFS('규칙'!$A$5:$A$204,G44,'규칙'!$B$5:$B$204,B44,'규칙'!$C$5:$C$204,C44,'규칙'!$D$5:$D$204,"승인",'규칙'!$E$5:$E$204,"&lt;&gt;",'규칙'!$F$5:$F$204,"&lt;="&amp;TODAY(),'규칙'!$G$5:$G$204,"&gt;="&amp;TODAY(),'규칙'!$H$5:$H$204,"&lt;&gt;")&gt;0,COUNTIFS('시장'!$A$5:$A$104,B44,'시장'!$E$5:$E$104,"&lt;&gt;",'시장'!$G$5:$G$104,"&gt;="&amp;TODAY(),'시장'!$H$5:$H$104,"승인",'시장'!$I$5:$I$104,"&lt;&gt;")&gt;0,COUNTIFS('카테고리'!$A$5:$A$104,C44,'카테고리'!$E$5:$E$104,"&lt;&gt;")&gt;0),"승인","확인 대기")))</x:f>
      </x:c>
      <x:c r="J44" s="25" t="str">
        <x:f>IF(A44="","",IF(OR(H44="",COUNTIFS('규칙'!$A$5:$A$204,G44,'규칙'!$F$5:$F$204,"&lt;&gt;",'규칙'!$G$5:$G$204,"&lt;&gt;")=0),"검토일 없음",IF(OR(H44&lt;TODAY(),COUNTIFS('규칙'!$A$5:$A$204,G44,'규칙'!$F$5:$F$204,"&lt;="&amp;TODAY(),'규칙'!$G$5:$G$204,"&gt;="&amp;TODAY(),'규칙'!$E$5:$E$204,"&lt;&gt;",'규칙'!$H$5:$H$204,"&lt;&gt;")=0,COUNTIFS('시장'!$A$5:$A$104,B44,'시장'!$G$5:$G$104,"&gt;="&amp;TODAY(),'시장'!$E$5:$E$104,"&lt;&gt;",'시장'!$I$5:$I$104,"&lt;&gt;")=0),"검토 필요","유효")))</x:f>
      </x:c>
      <x:c r="K44" s="25" t="str">
        <x:f>IF(A44="","",IF(I44="승인","사용 가능",IF(COUNTIFS('대체품'!$B$5:$B$204,B44,'대체품'!$C$5:$C$204,C44,'대체품'!$D$5:$D$204,A44,'대체품'!$F$5:$F$204,"승인",'대체품'!$H$5:$H$204,"&lt;="&amp;TODAY(),'대체품'!$I$5:$I$204,"&gt;="&amp;TODAY(),'대체품'!$J$5:$J$204,"&lt;&gt;")&gt;0,"사용 가능","조치 필요")))</x:f>
      </x:c>
      <x:c r="L44" s="25"/>
    </x:row>
    <x:row r="45">
      <x:c r="A45" s="25"/>
      <x:c r="B45" s="25"/>
      <x:c r="C45" s="25"/>
      <x:c r="D45" s="25"/>
      <x:c r="E45" s="25"/>
      <x:c r="F45" s="25"/>
      <x:c r="G45" s="25"/>
      <x:c r="H45" s="34"/>
      <x:c r="I45" s="25" t="str">
        <x:f>IF(A45="","",IF(OR(D45="금지",E45="금지",F45="금지",COUNTIFS('규칙'!$A$5:$A$204,G45,'규칙'!$D$5:$D$204,"금지")&gt;0,COUNTIFS('시장'!$A$5:$A$104,B45,'시장'!$H$5:$H$104,"금지")&gt;0),"금지",IF(AND(D45="승인",E45="승인",F45="승인",H45&lt;&gt;"",H45&gt;=TODAY(),L45&lt;&gt;"",COUNTIFS('규칙'!$A$5:$A$204,G45,'규칙'!$B$5:$B$204,B45,'규칙'!$C$5:$C$204,C45,'규칙'!$D$5:$D$204,"승인",'규칙'!$E$5:$E$204,"&lt;&gt;",'규칙'!$F$5:$F$204,"&lt;="&amp;TODAY(),'규칙'!$G$5:$G$204,"&gt;="&amp;TODAY(),'규칙'!$H$5:$H$204,"&lt;&gt;")&gt;0,COUNTIFS('시장'!$A$5:$A$104,B45,'시장'!$E$5:$E$104,"&lt;&gt;",'시장'!$G$5:$G$104,"&gt;="&amp;TODAY(),'시장'!$H$5:$H$104,"승인",'시장'!$I$5:$I$104,"&lt;&gt;")&gt;0,COUNTIFS('카테고리'!$A$5:$A$104,C45,'카테고리'!$E$5:$E$104,"&lt;&gt;")&gt;0),"승인","확인 대기")))</x:f>
      </x:c>
      <x:c r="J45" s="25" t="str">
        <x:f>IF(A45="","",IF(OR(H45="",COUNTIFS('규칙'!$A$5:$A$204,G45,'규칙'!$F$5:$F$204,"&lt;&gt;",'규칙'!$G$5:$G$204,"&lt;&gt;")=0),"검토일 없음",IF(OR(H45&lt;TODAY(),COUNTIFS('규칙'!$A$5:$A$204,G45,'규칙'!$F$5:$F$204,"&lt;="&amp;TODAY(),'규칙'!$G$5:$G$204,"&gt;="&amp;TODAY(),'규칙'!$E$5:$E$204,"&lt;&gt;",'규칙'!$H$5:$H$204,"&lt;&gt;")=0,COUNTIFS('시장'!$A$5:$A$104,B45,'시장'!$G$5:$G$104,"&gt;="&amp;TODAY(),'시장'!$E$5:$E$104,"&lt;&gt;",'시장'!$I$5:$I$104,"&lt;&gt;")=0),"검토 필요","유효")))</x:f>
      </x:c>
      <x:c r="K45" s="25" t="str">
        <x:f>IF(A45="","",IF(I45="승인","사용 가능",IF(COUNTIFS('대체품'!$B$5:$B$204,B45,'대체품'!$C$5:$C$204,C45,'대체품'!$D$5:$D$204,A45,'대체품'!$F$5:$F$204,"승인",'대체품'!$H$5:$H$204,"&lt;="&amp;TODAY(),'대체품'!$I$5:$I$204,"&gt;="&amp;TODAY(),'대체품'!$J$5:$J$204,"&lt;&gt;")&gt;0,"사용 가능","조치 필요")))</x:f>
      </x:c>
      <x:c r="L45" s="25"/>
    </x:row>
    <x:row r="46">
      <x:c r="A46" s="25"/>
      <x:c r="B46" s="25"/>
      <x:c r="C46" s="25"/>
      <x:c r="D46" s="25"/>
      <x:c r="E46" s="25"/>
      <x:c r="F46" s="25"/>
      <x:c r="G46" s="25"/>
      <x:c r="H46" s="34"/>
      <x:c r="I46" s="25" t="str">
        <x:f>IF(A46="","",IF(OR(D46="금지",E46="금지",F46="금지",COUNTIFS('규칙'!$A$5:$A$204,G46,'규칙'!$D$5:$D$204,"금지")&gt;0,COUNTIFS('시장'!$A$5:$A$104,B46,'시장'!$H$5:$H$104,"금지")&gt;0),"금지",IF(AND(D46="승인",E46="승인",F46="승인",H46&lt;&gt;"",H46&gt;=TODAY(),L46&lt;&gt;"",COUNTIFS('규칙'!$A$5:$A$204,G46,'규칙'!$B$5:$B$204,B46,'규칙'!$C$5:$C$204,C46,'규칙'!$D$5:$D$204,"승인",'규칙'!$E$5:$E$204,"&lt;&gt;",'규칙'!$F$5:$F$204,"&lt;="&amp;TODAY(),'규칙'!$G$5:$G$204,"&gt;="&amp;TODAY(),'규칙'!$H$5:$H$204,"&lt;&gt;")&gt;0,COUNTIFS('시장'!$A$5:$A$104,B46,'시장'!$E$5:$E$104,"&lt;&gt;",'시장'!$G$5:$G$104,"&gt;="&amp;TODAY(),'시장'!$H$5:$H$104,"승인",'시장'!$I$5:$I$104,"&lt;&gt;")&gt;0,COUNTIFS('카테고리'!$A$5:$A$104,C46,'카테고리'!$E$5:$E$104,"&lt;&gt;")&gt;0),"승인","확인 대기")))</x:f>
      </x:c>
      <x:c r="J46" s="25" t="str">
        <x:f>IF(A46="","",IF(OR(H46="",COUNTIFS('규칙'!$A$5:$A$204,G46,'규칙'!$F$5:$F$204,"&lt;&gt;",'규칙'!$G$5:$G$204,"&lt;&gt;")=0),"검토일 없음",IF(OR(H46&lt;TODAY(),COUNTIFS('규칙'!$A$5:$A$204,G46,'규칙'!$F$5:$F$204,"&lt;="&amp;TODAY(),'규칙'!$G$5:$G$204,"&gt;="&amp;TODAY(),'규칙'!$E$5:$E$204,"&lt;&gt;",'규칙'!$H$5:$H$204,"&lt;&gt;")=0,COUNTIFS('시장'!$A$5:$A$104,B46,'시장'!$G$5:$G$104,"&gt;="&amp;TODAY(),'시장'!$E$5:$E$104,"&lt;&gt;",'시장'!$I$5:$I$104,"&lt;&gt;")=0),"검토 필요","유효")))</x:f>
      </x:c>
      <x:c r="K46" s="25" t="str">
        <x:f>IF(A46="","",IF(I46="승인","사용 가능",IF(COUNTIFS('대체품'!$B$5:$B$204,B46,'대체품'!$C$5:$C$204,C46,'대체품'!$D$5:$D$204,A46,'대체품'!$F$5:$F$204,"승인",'대체품'!$H$5:$H$204,"&lt;="&amp;TODAY(),'대체품'!$I$5:$I$204,"&gt;="&amp;TODAY(),'대체품'!$J$5:$J$204,"&lt;&gt;")&gt;0,"사용 가능","조치 필요")))</x:f>
      </x:c>
      <x:c r="L46" s="25"/>
    </x:row>
    <x:row r="47">
      <x:c r="A47" s="25"/>
      <x:c r="B47" s="25"/>
      <x:c r="C47" s="25"/>
      <x:c r="D47" s="25"/>
      <x:c r="E47" s="25"/>
      <x:c r="F47" s="25"/>
      <x:c r="G47" s="25"/>
      <x:c r="H47" s="34"/>
      <x:c r="I47" s="25" t="str">
        <x:f>IF(A47="","",IF(OR(D47="금지",E47="금지",F47="금지",COUNTIFS('규칙'!$A$5:$A$204,G47,'규칙'!$D$5:$D$204,"금지")&gt;0,COUNTIFS('시장'!$A$5:$A$104,B47,'시장'!$H$5:$H$104,"금지")&gt;0),"금지",IF(AND(D47="승인",E47="승인",F47="승인",H47&lt;&gt;"",H47&gt;=TODAY(),L47&lt;&gt;"",COUNTIFS('규칙'!$A$5:$A$204,G47,'규칙'!$B$5:$B$204,B47,'규칙'!$C$5:$C$204,C47,'규칙'!$D$5:$D$204,"승인",'규칙'!$E$5:$E$204,"&lt;&gt;",'규칙'!$F$5:$F$204,"&lt;="&amp;TODAY(),'규칙'!$G$5:$G$204,"&gt;="&amp;TODAY(),'규칙'!$H$5:$H$204,"&lt;&gt;")&gt;0,COUNTIFS('시장'!$A$5:$A$104,B47,'시장'!$E$5:$E$104,"&lt;&gt;",'시장'!$G$5:$G$104,"&gt;="&amp;TODAY(),'시장'!$H$5:$H$104,"승인",'시장'!$I$5:$I$104,"&lt;&gt;")&gt;0,COUNTIFS('카테고리'!$A$5:$A$104,C47,'카테고리'!$E$5:$E$104,"&lt;&gt;")&gt;0),"승인","확인 대기")))</x:f>
      </x:c>
      <x:c r="J47" s="25" t="str">
        <x:f>IF(A47="","",IF(OR(H47="",COUNTIFS('규칙'!$A$5:$A$204,G47,'규칙'!$F$5:$F$204,"&lt;&gt;",'규칙'!$G$5:$G$204,"&lt;&gt;")=0),"검토일 없음",IF(OR(H47&lt;TODAY(),COUNTIFS('규칙'!$A$5:$A$204,G47,'규칙'!$F$5:$F$204,"&lt;="&amp;TODAY(),'규칙'!$G$5:$G$204,"&gt;="&amp;TODAY(),'규칙'!$E$5:$E$204,"&lt;&gt;",'규칙'!$H$5:$H$204,"&lt;&gt;")=0,COUNTIFS('시장'!$A$5:$A$104,B47,'시장'!$G$5:$G$104,"&gt;="&amp;TODAY(),'시장'!$E$5:$E$104,"&lt;&gt;",'시장'!$I$5:$I$104,"&lt;&gt;")=0),"검토 필요","유효")))</x:f>
      </x:c>
      <x:c r="K47" s="25" t="str">
        <x:f>IF(A47="","",IF(I47="승인","사용 가능",IF(COUNTIFS('대체품'!$B$5:$B$204,B47,'대체품'!$C$5:$C$204,C47,'대체품'!$D$5:$D$204,A47,'대체품'!$F$5:$F$204,"승인",'대체품'!$H$5:$H$204,"&lt;="&amp;TODAY(),'대체품'!$I$5:$I$204,"&gt;="&amp;TODAY(),'대체품'!$J$5:$J$204,"&lt;&gt;")&gt;0,"사용 가능","조치 필요")))</x:f>
      </x:c>
      <x:c r="L47" s="25"/>
    </x:row>
    <x:row r="48">
      <x:c r="A48" s="25"/>
      <x:c r="B48" s="25"/>
      <x:c r="C48" s="25"/>
      <x:c r="D48" s="25"/>
      <x:c r="E48" s="25"/>
      <x:c r="F48" s="25"/>
      <x:c r="G48" s="25"/>
      <x:c r="H48" s="34"/>
      <x:c r="I48" s="25" t="str">
        <x:f>IF(A48="","",IF(OR(D48="금지",E48="금지",F48="금지",COUNTIFS('규칙'!$A$5:$A$204,G48,'규칙'!$D$5:$D$204,"금지")&gt;0,COUNTIFS('시장'!$A$5:$A$104,B48,'시장'!$H$5:$H$104,"금지")&gt;0),"금지",IF(AND(D48="승인",E48="승인",F48="승인",H48&lt;&gt;"",H48&gt;=TODAY(),L48&lt;&gt;"",COUNTIFS('규칙'!$A$5:$A$204,G48,'규칙'!$B$5:$B$204,B48,'규칙'!$C$5:$C$204,C48,'규칙'!$D$5:$D$204,"승인",'규칙'!$E$5:$E$204,"&lt;&gt;",'규칙'!$F$5:$F$204,"&lt;="&amp;TODAY(),'규칙'!$G$5:$G$204,"&gt;="&amp;TODAY(),'규칙'!$H$5:$H$204,"&lt;&gt;")&gt;0,COUNTIFS('시장'!$A$5:$A$104,B48,'시장'!$E$5:$E$104,"&lt;&gt;",'시장'!$G$5:$G$104,"&gt;="&amp;TODAY(),'시장'!$H$5:$H$104,"승인",'시장'!$I$5:$I$104,"&lt;&gt;")&gt;0,COUNTIFS('카테고리'!$A$5:$A$104,C48,'카테고리'!$E$5:$E$104,"&lt;&gt;")&gt;0),"승인","확인 대기")))</x:f>
      </x:c>
      <x:c r="J48" s="25" t="str">
        <x:f>IF(A48="","",IF(OR(H48="",COUNTIFS('규칙'!$A$5:$A$204,G48,'규칙'!$F$5:$F$204,"&lt;&gt;",'규칙'!$G$5:$G$204,"&lt;&gt;")=0),"검토일 없음",IF(OR(H48&lt;TODAY(),COUNTIFS('규칙'!$A$5:$A$204,G48,'규칙'!$F$5:$F$204,"&lt;="&amp;TODAY(),'규칙'!$G$5:$G$204,"&gt;="&amp;TODAY(),'규칙'!$E$5:$E$204,"&lt;&gt;",'규칙'!$H$5:$H$204,"&lt;&gt;")=0,COUNTIFS('시장'!$A$5:$A$104,B48,'시장'!$G$5:$G$104,"&gt;="&amp;TODAY(),'시장'!$E$5:$E$104,"&lt;&gt;",'시장'!$I$5:$I$104,"&lt;&gt;")=0),"검토 필요","유효")))</x:f>
      </x:c>
      <x:c r="K48" s="25" t="str">
        <x:f>IF(A48="","",IF(I48="승인","사용 가능",IF(COUNTIFS('대체품'!$B$5:$B$204,B48,'대체품'!$C$5:$C$204,C48,'대체품'!$D$5:$D$204,A48,'대체품'!$F$5:$F$204,"승인",'대체품'!$H$5:$H$204,"&lt;="&amp;TODAY(),'대체품'!$I$5:$I$204,"&gt;="&amp;TODAY(),'대체품'!$J$5:$J$204,"&lt;&gt;")&gt;0,"사용 가능","조치 필요")))</x:f>
      </x:c>
      <x:c r="L48" s="25"/>
    </x:row>
    <x:row r="49">
      <x:c r="A49" s="25"/>
      <x:c r="B49" s="25"/>
      <x:c r="C49" s="25"/>
      <x:c r="D49" s="25"/>
      <x:c r="E49" s="25"/>
      <x:c r="F49" s="25"/>
      <x:c r="G49" s="25"/>
      <x:c r="H49" s="34"/>
      <x:c r="I49" s="25" t="str">
        <x:f>IF(A49="","",IF(OR(D49="금지",E49="금지",F49="금지",COUNTIFS('규칙'!$A$5:$A$204,G49,'규칙'!$D$5:$D$204,"금지")&gt;0,COUNTIFS('시장'!$A$5:$A$104,B49,'시장'!$H$5:$H$104,"금지")&gt;0),"금지",IF(AND(D49="승인",E49="승인",F49="승인",H49&lt;&gt;"",H49&gt;=TODAY(),L49&lt;&gt;"",COUNTIFS('규칙'!$A$5:$A$204,G49,'규칙'!$B$5:$B$204,B49,'규칙'!$C$5:$C$204,C49,'규칙'!$D$5:$D$204,"승인",'규칙'!$E$5:$E$204,"&lt;&gt;",'규칙'!$F$5:$F$204,"&lt;="&amp;TODAY(),'규칙'!$G$5:$G$204,"&gt;="&amp;TODAY(),'규칙'!$H$5:$H$204,"&lt;&gt;")&gt;0,COUNTIFS('시장'!$A$5:$A$104,B49,'시장'!$E$5:$E$104,"&lt;&gt;",'시장'!$G$5:$G$104,"&gt;="&amp;TODAY(),'시장'!$H$5:$H$104,"승인",'시장'!$I$5:$I$104,"&lt;&gt;")&gt;0,COUNTIFS('카테고리'!$A$5:$A$104,C49,'카테고리'!$E$5:$E$104,"&lt;&gt;")&gt;0),"승인","확인 대기")))</x:f>
      </x:c>
      <x:c r="J49" s="25" t="str">
        <x:f>IF(A49="","",IF(OR(H49="",COUNTIFS('규칙'!$A$5:$A$204,G49,'규칙'!$F$5:$F$204,"&lt;&gt;",'규칙'!$G$5:$G$204,"&lt;&gt;")=0),"검토일 없음",IF(OR(H49&lt;TODAY(),COUNTIFS('규칙'!$A$5:$A$204,G49,'규칙'!$F$5:$F$204,"&lt;="&amp;TODAY(),'규칙'!$G$5:$G$204,"&gt;="&amp;TODAY(),'규칙'!$E$5:$E$204,"&lt;&gt;",'규칙'!$H$5:$H$204,"&lt;&gt;")=0,COUNTIFS('시장'!$A$5:$A$104,B49,'시장'!$G$5:$G$104,"&gt;="&amp;TODAY(),'시장'!$E$5:$E$104,"&lt;&gt;",'시장'!$I$5:$I$104,"&lt;&gt;")=0),"검토 필요","유효")))</x:f>
      </x:c>
      <x:c r="K49" s="25" t="str">
        <x:f>IF(A49="","",IF(I49="승인","사용 가능",IF(COUNTIFS('대체품'!$B$5:$B$204,B49,'대체품'!$C$5:$C$204,C49,'대체품'!$D$5:$D$204,A49,'대체품'!$F$5:$F$204,"승인",'대체품'!$H$5:$H$204,"&lt;="&amp;TODAY(),'대체품'!$I$5:$I$204,"&gt;="&amp;TODAY(),'대체품'!$J$5:$J$204,"&lt;&gt;")&gt;0,"사용 가능","조치 필요")))</x:f>
      </x:c>
      <x:c r="L49" s="25"/>
    </x:row>
    <x:row r="50">
      <x:c r="A50" s="25"/>
      <x:c r="B50" s="25"/>
      <x:c r="C50" s="25"/>
      <x:c r="D50" s="25"/>
      <x:c r="E50" s="25"/>
      <x:c r="F50" s="25"/>
      <x:c r="G50" s="25"/>
      <x:c r="H50" s="34"/>
      <x:c r="I50" s="25" t="str">
        <x:f>IF(A50="","",IF(OR(D50="금지",E50="금지",F50="금지",COUNTIFS('규칙'!$A$5:$A$204,G50,'규칙'!$D$5:$D$204,"금지")&gt;0,COUNTIFS('시장'!$A$5:$A$104,B50,'시장'!$H$5:$H$104,"금지")&gt;0),"금지",IF(AND(D50="승인",E50="승인",F50="승인",H50&lt;&gt;"",H50&gt;=TODAY(),L50&lt;&gt;"",COUNTIFS('규칙'!$A$5:$A$204,G50,'규칙'!$B$5:$B$204,B50,'규칙'!$C$5:$C$204,C50,'규칙'!$D$5:$D$204,"승인",'규칙'!$E$5:$E$204,"&lt;&gt;",'규칙'!$F$5:$F$204,"&lt;="&amp;TODAY(),'규칙'!$G$5:$G$204,"&gt;="&amp;TODAY(),'규칙'!$H$5:$H$204,"&lt;&gt;")&gt;0,COUNTIFS('시장'!$A$5:$A$104,B50,'시장'!$E$5:$E$104,"&lt;&gt;",'시장'!$G$5:$G$104,"&gt;="&amp;TODAY(),'시장'!$H$5:$H$104,"승인",'시장'!$I$5:$I$104,"&lt;&gt;")&gt;0,COUNTIFS('카테고리'!$A$5:$A$104,C50,'카테고리'!$E$5:$E$104,"&lt;&gt;")&gt;0),"승인","확인 대기")))</x:f>
      </x:c>
      <x:c r="J50" s="25" t="str">
        <x:f>IF(A50="","",IF(OR(H50="",COUNTIFS('규칙'!$A$5:$A$204,G50,'규칙'!$F$5:$F$204,"&lt;&gt;",'규칙'!$G$5:$G$204,"&lt;&gt;")=0),"검토일 없음",IF(OR(H50&lt;TODAY(),COUNTIFS('규칙'!$A$5:$A$204,G50,'규칙'!$F$5:$F$204,"&lt;="&amp;TODAY(),'규칙'!$G$5:$G$204,"&gt;="&amp;TODAY(),'규칙'!$E$5:$E$204,"&lt;&gt;",'규칙'!$H$5:$H$204,"&lt;&gt;")=0,COUNTIFS('시장'!$A$5:$A$104,B50,'시장'!$G$5:$G$104,"&gt;="&amp;TODAY(),'시장'!$E$5:$E$104,"&lt;&gt;",'시장'!$I$5:$I$104,"&lt;&gt;")=0),"검토 필요","유효")))</x:f>
      </x:c>
      <x:c r="K50" s="25" t="str">
        <x:f>IF(A50="","",IF(I50="승인","사용 가능",IF(COUNTIFS('대체품'!$B$5:$B$204,B50,'대체품'!$C$5:$C$204,C50,'대체품'!$D$5:$D$204,A50,'대체품'!$F$5:$F$204,"승인",'대체품'!$H$5:$H$204,"&lt;="&amp;TODAY(),'대체품'!$I$5:$I$204,"&gt;="&amp;TODAY(),'대체품'!$J$5:$J$204,"&lt;&gt;")&gt;0,"사용 가능","조치 필요")))</x:f>
      </x:c>
      <x:c r="L50" s="25"/>
    </x:row>
    <x:row r="51">
      <x:c r="A51" s="25"/>
      <x:c r="B51" s="25"/>
      <x:c r="C51" s="25"/>
      <x:c r="D51" s="25"/>
      <x:c r="E51" s="25"/>
      <x:c r="F51" s="25"/>
      <x:c r="G51" s="25"/>
      <x:c r="H51" s="34"/>
      <x:c r="I51" s="25" t="str">
        <x:f>IF(A51="","",IF(OR(D51="금지",E51="금지",F51="금지",COUNTIFS('규칙'!$A$5:$A$204,G51,'규칙'!$D$5:$D$204,"금지")&gt;0,COUNTIFS('시장'!$A$5:$A$104,B51,'시장'!$H$5:$H$104,"금지")&gt;0),"금지",IF(AND(D51="승인",E51="승인",F51="승인",H51&lt;&gt;"",H51&gt;=TODAY(),L51&lt;&gt;"",COUNTIFS('규칙'!$A$5:$A$204,G51,'규칙'!$B$5:$B$204,B51,'규칙'!$C$5:$C$204,C51,'규칙'!$D$5:$D$204,"승인",'규칙'!$E$5:$E$204,"&lt;&gt;",'규칙'!$F$5:$F$204,"&lt;="&amp;TODAY(),'규칙'!$G$5:$G$204,"&gt;="&amp;TODAY(),'규칙'!$H$5:$H$204,"&lt;&gt;")&gt;0,COUNTIFS('시장'!$A$5:$A$104,B51,'시장'!$E$5:$E$104,"&lt;&gt;",'시장'!$G$5:$G$104,"&gt;="&amp;TODAY(),'시장'!$H$5:$H$104,"승인",'시장'!$I$5:$I$104,"&lt;&gt;")&gt;0,COUNTIFS('카테고리'!$A$5:$A$104,C51,'카테고리'!$E$5:$E$104,"&lt;&gt;")&gt;0),"승인","확인 대기")))</x:f>
      </x:c>
      <x:c r="J51" s="25" t="str">
        <x:f>IF(A51="","",IF(OR(H51="",COUNTIFS('규칙'!$A$5:$A$204,G51,'규칙'!$F$5:$F$204,"&lt;&gt;",'규칙'!$G$5:$G$204,"&lt;&gt;")=0),"검토일 없음",IF(OR(H51&lt;TODAY(),COUNTIFS('규칙'!$A$5:$A$204,G51,'규칙'!$F$5:$F$204,"&lt;="&amp;TODAY(),'규칙'!$G$5:$G$204,"&gt;="&amp;TODAY(),'규칙'!$E$5:$E$204,"&lt;&gt;",'규칙'!$H$5:$H$204,"&lt;&gt;")=0,COUNTIFS('시장'!$A$5:$A$104,B51,'시장'!$G$5:$G$104,"&gt;="&amp;TODAY(),'시장'!$E$5:$E$104,"&lt;&gt;",'시장'!$I$5:$I$104,"&lt;&gt;")=0),"검토 필요","유효")))</x:f>
      </x:c>
      <x:c r="K51" s="25" t="str">
        <x:f>IF(A51="","",IF(I51="승인","사용 가능",IF(COUNTIFS('대체품'!$B$5:$B$204,B51,'대체품'!$C$5:$C$204,C51,'대체품'!$D$5:$D$204,A51,'대체품'!$F$5:$F$204,"승인",'대체품'!$H$5:$H$204,"&lt;="&amp;TODAY(),'대체품'!$I$5:$I$204,"&gt;="&amp;TODAY(),'대체품'!$J$5:$J$204,"&lt;&gt;")&gt;0,"사용 가능","조치 필요")))</x:f>
      </x:c>
      <x:c r="L51" s="25"/>
    </x:row>
    <x:row r="52">
      <x:c r="A52" s="25"/>
      <x:c r="B52" s="25"/>
      <x:c r="C52" s="25"/>
      <x:c r="D52" s="25"/>
      <x:c r="E52" s="25"/>
      <x:c r="F52" s="25"/>
      <x:c r="G52" s="25"/>
      <x:c r="H52" s="34"/>
      <x:c r="I52" s="25" t="str">
        <x:f>IF(A52="","",IF(OR(D52="금지",E52="금지",F52="금지",COUNTIFS('규칙'!$A$5:$A$204,G52,'규칙'!$D$5:$D$204,"금지")&gt;0,COUNTIFS('시장'!$A$5:$A$104,B52,'시장'!$H$5:$H$104,"금지")&gt;0),"금지",IF(AND(D52="승인",E52="승인",F52="승인",H52&lt;&gt;"",H52&gt;=TODAY(),L52&lt;&gt;"",COUNTIFS('규칙'!$A$5:$A$204,G52,'규칙'!$B$5:$B$204,B52,'규칙'!$C$5:$C$204,C52,'규칙'!$D$5:$D$204,"승인",'규칙'!$E$5:$E$204,"&lt;&gt;",'규칙'!$F$5:$F$204,"&lt;="&amp;TODAY(),'규칙'!$G$5:$G$204,"&gt;="&amp;TODAY(),'규칙'!$H$5:$H$204,"&lt;&gt;")&gt;0,COUNTIFS('시장'!$A$5:$A$104,B52,'시장'!$E$5:$E$104,"&lt;&gt;",'시장'!$G$5:$G$104,"&gt;="&amp;TODAY(),'시장'!$H$5:$H$104,"승인",'시장'!$I$5:$I$104,"&lt;&gt;")&gt;0,COUNTIFS('카테고리'!$A$5:$A$104,C52,'카테고리'!$E$5:$E$104,"&lt;&gt;")&gt;0),"승인","확인 대기")))</x:f>
      </x:c>
      <x:c r="J52" s="25" t="str">
        <x:f>IF(A52="","",IF(OR(H52="",COUNTIFS('규칙'!$A$5:$A$204,G52,'규칙'!$F$5:$F$204,"&lt;&gt;",'규칙'!$G$5:$G$204,"&lt;&gt;")=0),"검토일 없음",IF(OR(H52&lt;TODAY(),COUNTIFS('규칙'!$A$5:$A$204,G52,'규칙'!$F$5:$F$204,"&lt;="&amp;TODAY(),'규칙'!$G$5:$G$204,"&gt;="&amp;TODAY(),'규칙'!$E$5:$E$204,"&lt;&gt;",'규칙'!$H$5:$H$204,"&lt;&gt;")=0,COUNTIFS('시장'!$A$5:$A$104,B52,'시장'!$G$5:$G$104,"&gt;="&amp;TODAY(),'시장'!$E$5:$E$104,"&lt;&gt;",'시장'!$I$5:$I$104,"&lt;&gt;")=0),"검토 필요","유효")))</x:f>
      </x:c>
      <x:c r="K52" s="25" t="str">
        <x:f>IF(A52="","",IF(I52="승인","사용 가능",IF(COUNTIFS('대체품'!$B$5:$B$204,B52,'대체품'!$C$5:$C$204,C52,'대체품'!$D$5:$D$204,A52,'대체품'!$F$5:$F$204,"승인",'대체품'!$H$5:$H$204,"&lt;="&amp;TODAY(),'대체품'!$I$5:$I$204,"&gt;="&amp;TODAY(),'대체품'!$J$5:$J$204,"&lt;&gt;")&gt;0,"사용 가능","조치 필요")))</x:f>
      </x:c>
      <x:c r="L52" s="25"/>
    </x:row>
    <x:row r="53">
      <x:c r="A53" s="25"/>
      <x:c r="B53" s="25"/>
      <x:c r="C53" s="25"/>
      <x:c r="D53" s="25"/>
      <x:c r="E53" s="25"/>
      <x:c r="F53" s="25"/>
      <x:c r="G53" s="25"/>
      <x:c r="H53" s="34"/>
      <x:c r="I53" s="25" t="str">
        <x:f>IF(A53="","",IF(OR(D53="금지",E53="금지",F53="금지",COUNTIFS('규칙'!$A$5:$A$204,G53,'규칙'!$D$5:$D$204,"금지")&gt;0,COUNTIFS('시장'!$A$5:$A$104,B53,'시장'!$H$5:$H$104,"금지")&gt;0),"금지",IF(AND(D53="승인",E53="승인",F53="승인",H53&lt;&gt;"",H53&gt;=TODAY(),L53&lt;&gt;"",COUNTIFS('규칙'!$A$5:$A$204,G53,'규칙'!$B$5:$B$204,B53,'규칙'!$C$5:$C$204,C53,'규칙'!$D$5:$D$204,"승인",'규칙'!$E$5:$E$204,"&lt;&gt;",'규칙'!$F$5:$F$204,"&lt;="&amp;TODAY(),'규칙'!$G$5:$G$204,"&gt;="&amp;TODAY(),'규칙'!$H$5:$H$204,"&lt;&gt;")&gt;0,COUNTIFS('시장'!$A$5:$A$104,B53,'시장'!$E$5:$E$104,"&lt;&gt;",'시장'!$G$5:$G$104,"&gt;="&amp;TODAY(),'시장'!$H$5:$H$104,"승인",'시장'!$I$5:$I$104,"&lt;&gt;")&gt;0,COUNTIFS('카테고리'!$A$5:$A$104,C53,'카테고리'!$E$5:$E$104,"&lt;&gt;")&gt;0),"승인","확인 대기")))</x:f>
      </x:c>
      <x:c r="J53" s="25" t="str">
        <x:f>IF(A53="","",IF(OR(H53="",COUNTIFS('규칙'!$A$5:$A$204,G53,'규칙'!$F$5:$F$204,"&lt;&gt;",'규칙'!$G$5:$G$204,"&lt;&gt;")=0),"검토일 없음",IF(OR(H53&lt;TODAY(),COUNTIFS('규칙'!$A$5:$A$204,G53,'규칙'!$F$5:$F$204,"&lt;="&amp;TODAY(),'규칙'!$G$5:$G$204,"&gt;="&amp;TODAY(),'규칙'!$E$5:$E$204,"&lt;&gt;",'규칙'!$H$5:$H$204,"&lt;&gt;")=0,COUNTIFS('시장'!$A$5:$A$104,B53,'시장'!$G$5:$G$104,"&gt;="&amp;TODAY(),'시장'!$E$5:$E$104,"&lt;&gt;",'시장'!$I$5:$I$104,"&lt;&gt;")=0),"검토 필요","유효")))</x:f>
      </x:c>
      <x:c r="K53" s="25" t="str">
        <x:f>IF(A53="","",IF(I53="승인","사용 가능",IF(COUNTIFS('대체품'!$B$5:$B$204,B53,'대체품'!$C$5:$C$204,C53,'대체품'!$D$5:$D$204,A53,'대체품'!$F$5:$F$204,"승인",'대체품'!$H$5:$H$204,"&lt;="&amp;TODAY(),'대체품'!$I$5:$I$204,"&gt;="&amp;TODAY(),'대체품'!$J$5:$J$204,"&lt;&gt;")&gt;0,"사용 가능","조치 필요")))</x:f>
      </x:c>
      <x:c r="L53" s="25"/>
    </x:row>
    <x:row r="54">
      <x:c r="A54" s="25"/>
      <x:c r="B54" s="25"/>
      <x:c r="C54" s="25"/>
      <x:c r="D54" s="25"/>
      <x:c r="E54" s="25"/>
      <x:c r="F54" s="25"/>
      <x:c r="G54" s="25"/>
      <x:c r="H54" s="34"/>
      <x:c r="I54" s="25" t="str">
        <x:f>IF(A54="","",IF(OR(D54="금지",E54="금지",F54="금지",COUNTIFS('규칙'!$A$5:$A$204,G54,'규칙'!$D$5:$D$204,"금지")&gt;0,COUNTIFS('시장'!$A$5:$A$104,B54,'시장'!$H$5:$H$104,"금지")&gt;0),"금지",IF(AND(D54="승인",E54="승인",F54="승인",H54&lt;&gt;"",H54&gt;=TODAY(),L54&lt;&gt;"",COUNTIFS('규칙'!$A$5:$A$204,G54,'규칙'!$B$5:$B$204,B54,'규칙'!$C$5:$C$204,C54,'규칙'!$D$5:$D$204,"승인",'규칙'!$E$5:$E$204,"&lt;&gt;",'규칙'!$F$5:$F$204,"&lt;="&amp;TODAY(),'규칙'!$G$5:$G$204,"&gt;="&amp;TODAY(),'규칙'!$H$5:$H$204,"&lt;&gt;")&gt;0,COUNTIFS('시장'!$A$5:$A$104,B54,'시장'!$E$5:$E$104,"&lt;&gt;",'시장'!$G$5:$G$104,"&gt;="&amp;TODAY(),'시장'!$H$5:$H$104,"승인",'시장'!$I$5:$I$104,"&lt;&gt;")&gt;0,COUNTIFS('카테고리'!$A$5:$A$104,C54,'카테고리'!$E$5:$E$104,"&lt;&gt;")&gt;0),"승인","확인 대기")))</x:f>
      </x:c>
      <x:c r="J54" s="25" t="str">
        <x:f>IF(A54="","",IF(OR(H54="",COUNTIFS('규칙'!$A$5:$A$204,G54,'규칙'!$F$5:$F$204,"&lt;&gt;",'규칙'!$G$5:$G$204,"&lt;&gt;")=0),"검토일 없음",IF(OR(H54&lt;TODAY(),COUNTIFS('규칙'!$A$5:$A$204,G54,'규칙'!$F$5:$F$204,"&lt;="&amp;TODAY(),'규칙'!$G$5:$G$204,"&gt;="&amp;TODAY(),'규칙'!$E$5:$E$204,"&lt;&gt;",'규칙'!$H$5:$H$204,"&lt;&gt;")=0,COUNTIFS('시장'!$A$5:$A$104,B54,'시장'!$G$5:$G$104,"&gt;="&amp;TODAY(),'시장'!$E$5:$E$104,"&lt;&gt;",'시장'!$I$5:$I$104,"&lt;&gt;")=0),"검토 필요","유효")))</x:f>
      </x:c>
      <x:c r="K54" s="25" t="str">
        <x:f>IF(A54="","",IF(I54="승인","사용 가능",IF(COUNTIFS('대체품'!$B$5:$B$204,B54,'대체품'!$C$5:$C$204,C54,'대체품'!$D$5:$D$204,A54,'대체품'!$F$5:$F$204,"승인",'대체품'!$H$5:$H$204,"&lt;="&amp;TODAY(),'대체품'!$I$5:$I$204,"&gt;="&amp;TODAY(),'대체품'!$J$5:$J$204,"&lt;&gt;")&gt;0,"사용 가능","조치 필요")))</x:f>
      </x:c>
      <x:c r="L54" s="25"/>
    </x:row>
    <x:row r="55">
      <x:c r="A55" s="25"/>
      <x:c r="B55" s="25"/>
      <x:c r="C55" s="25"/>
      <x:c r="D55" s="25"/>
      <x:c r="E55" s="25"/>
      <x:c r="F55" s="25"/>
      <x:c r="G55" s="25"/>
      <x:c r="H55" s="34"/>
      <x:c r="I55" s="25" t="str">
        <x:f>IF(A55="","",IF(OR(D55="금지",E55="금지",F55="금지",COUNTIFS('규칙'!$A$5:$A$204,G55,'규칙'!$D$5:$D$204,"금지")&gt;0,COUNTIFS('시장'!$A$5:$A$104,B55,'시장'!$H$5:$H$104,"금지")&gt;0),"금지",IF(AND(D55="승인",E55="승인",F55="승인",H55&lt;&gt;"",H55&gt;=TODAY(),L55&lt;&gt;"",COUNTIFS('규칙'!$A$5:$A$204,G55,'규칙'!$B$5:$B$204,B55,'규칙'!$C$5:$C$204,C55,'규칙'!$D$5:$D$204,"승인",'규칙'!$E$5:$E$204,"&lt;&gt;",'규칙'!$F$5:$F$204,"&lt;="&amp;TODAY(),'규칙'!$G$5:$G$204,"&gt;="&amp;TODAY(),'규칙'!$H$5:$H$204,"&lt;&gt;")&gt;0,COUNTIFS('시장'!$A$5:$A$104,B55,'시장'!$E$5:$E$104,"&lt;&gt;",'시장'!$G$5:$G$104,"&gt;="&amp;TODAY(),'시장'!$H$5:$H$104,"승인",'시장'!$I$5:$I$104,"&lt;&gt;")&gt;0,COUNTIFS('카테고리'!$A$5:$A$104,C55,'카테고리'!$E$5:$E$104,"&lt;&gt;")&gt;0),"승인","확인 대기")))</x:f>
      </x:c>
      <x:c r="J55" s="25" t="str">
        <x:f>IF(A55="","",IF(OR(H55="",COUNTIFS('규칙'!$A$5:$A$204,G55,'규칙'!$F$5:$F$204,"&lt;&gt;",'규칙'!$G$5:$G$204,"&lt;&gt;")=0),"검토일 없음",IF(OR(H55&lt;TODAY(),COUNTIFS('규칙'!$A$5:$A$204,G55,'규칙'!$F$5:$F$204,"&lt;="&amp;TODAY(),'규칙'!$G$5:$G$204,"&gt;="&amp;TODAY(),'규칙'!$E$5:$E$204,"&lt;&gt;",'규칙'!$H$5:$H$204,"&lt;&gt;")=0,COUNTIFS('시장'!$A$5:$A$104,B55,'시장'!$G$5:$G$104,"&gt;="&amp;TODAY(),'시장'!$E$5:$E$104,"&lt;&gt;",'시장'!$I$5:$I$104,"&lt;&gt;")=0),"검토 필요","유효")))</x:f>
      </x:c>
      <x:c r="K55" s="25" t="str">
        <x:f>IF(A55="","",IF(I55="승인","사용 가능",IF(COUNTIFS('대체품'!$B$5:$B$204,B55,'대체품'!$C$5:$C$204,C55,'대체품'!$D$5:$D$204,A55,'대체품'!$F$5:$F$204,"승인",'대체품'!$H$5:$H$204,"&lt;="&amp;TODAY(),'대체품'!$I$5:$I$204,"&gt;="&amp;TODAY(),'대체품'!$J$5:$J$204,"&lt;&gt;")&gt;0,"사용 가능","조치 필요")))</x:f>
      </x:c>
      <x:c r="L55" s="25"/>
    </x:row>
    <x:row r="56">
      <x:c r="A56" s="25"/>
      <x:c r="B56" s="25"/>
      <x:c r="C56" s="25"/>
      <x:c r="D56" s="25"/>
      <x:c r="E56" s="25"/>
      <x:c r="F56" s="25"/>
      <x:c r="G56" s="25"/>
      <x:c r="H56" s="34"/>
      <x:c r="I56" s="25" t="str">
        <x:f>IF(A56="","",IF(OR(D56="금지",E56="금지",F56="금지",COUNTIFS('규칙'!$A$5:$A$204,G56,'규칙'!$D$5:$D$204,"금지")&gt;0,COUNTIFS('시장'!$A$5:$A$104,B56,'시장'!$H$5:$H$104,"금지")&gt;0),"금지",IF(AND(D56="승인",E56="승인",F56="승인",H56&lt;&gt;"",H56&gt;=TODAY(),L56&lt;&gt;"",COUNTIFS('규칙'!$A$5:$A$204,G56,'규칙'!$B$5:$B$204,B56,'규칙'!$C$5:$C$204,C56,'규칙'!$D$5:$D$204,"승인",'규칙'!$E$5:$E$204,"&lt;&gt;",'규칙'!$F$5:$F$204,"&lt;="&amp;TODAY(),'규칙'!$G$5:$G$204,"&gt;="&amp;TODAY(),'규칙'!$H$5:$H$204,"&lt;&gt;")&gt;0,COUNTIFS('시장'!$A$5:$A$104,B56,'시장'!$E$5:$E$104,"&lt;&gt;",'시장'!$G$5:$G$104,"&gt;="&amp;TODAY(),'시장'!$H$5:$H$104,"승인",'시장'!$I$5:$I$104,"&lt;&gt;")&gt;0,COUNTIFS('카테고리'!$A$5:$A$104,C56,'카테고리'!$E$5:$E$104,"&lt;&gt;")&gt;0),"승인","확인 대기")))</x:f>
      </x:c>
      <x:c r="J56" s="25" t="str">
        <x:f>IF(A56="","",IF(OR(H56="",COUNTIFS('규칙'!$A$5:$A$204,G56,'규칙'!$F$5:$F$204,"&lt;&gt;",'규칙'!$G$5:$G$204,"&lt;&gt;")=0),"검토일 없음",IF(OR(H56&lt;TODAY(),COUNTIFS('규칙'!$A$5:$A$204,G56,'규칙'!$F$5:$F$204,"&lt;="&amp;TODAY(),'규칙'!$G$5:$G$204,"&gt;="&amp;TODAY(),'규칙'!$E$5:$E$204,"&lt;&gt;",'규칙'!$H$5:$H$204,"&lt;&gt;")=0,COUNTIFS('시장'!$A$5:$A$104,B56,'시장'!$G$5:$G$104,"&gt;="&amp;TODAY(),'시장'!$E$5:$E$104,"&lt;&gt;",'시장'!$I$5:$I$104,"&lt;&gt;")=0),"검토 필요","유효")))</x:f>
      </x:c>
      <x:c r="K56" s="25" t="str">
        <x:f>IF(A56="","",IF(I56="승인","사용 가능",IF(COUNTIFS('대체품'!$B$5:$B$204,B56,'대체품'!$C$5:$C$204,C56,'대체품'!$D$5:$D$204,A56,'대체품'!$F$5:$F$204,"승인",'대체품'!$H$5:$H$204,"&lt;="&amp;TODAY(),'대체품'!$I$5:$I$204,"&gt;="&amp;TODAY(),'대체품'!$J$5:$J$204,"&lt;&gt;")&gt;0,"사용 가능","조치 필요")))</x:f>
      </x:c>
      <x:c r="L56" s="25"/>
    </x:row>
    <x:row r="57">
      <x:c r="A57" s="25"/>
      <x:c r="B57" s="25"/>
      <x:c r="C57" s="25"/>
      <x:c r="D57" s="25"/>
      <x:c r="E57" s="25"/>
      <x:c r="F57" s="25"/>
      <x:c r="G57" s="25"/>
      <x:c r="H57" s="34"/>
      <x:c r="I57" s="25" t="str">
        <x:f>IF(A57="","",IF(OR(D57="금지",E57="금지",F57="금지",COUNTIFS('규칙'!$A$5:$A$204,G57,'규칙'!$D$5:$D$204,"금지")&gt;0,COUNTIFS('시장'!$A$5:$A$104,B57,'시장'!$H$5:$H$104,"금지")&gt;0),"금지",IF(AND(D57="승인",E57="승인",F57="승인",H57&lt;&gt;"",H57&gt;=TODAY(),L57&lt;&gt;"",COUNTIFS('규칙'!$A$5:$A$204,G57,'규칙'!$B$5:$B$204,B57,'규칙'!$C$5:$C$204,C57,'규칙'!$D$5:$D$204,"승인",'규칙'!$E$5:$E$204,"&lt;&gt;",'규칙'!$F$5:$F$204,"&lt;="&amp;TODAY(),'규칙'!$G$5:$G$204,"&gt;="&amp;TODAY(),'규칙'!$H$5:$H$204,"&lt;&gt;")&gt;0,COUNTIFS('시장'!$A$5:$A$104,B57,'시장'!$E$5:$E$104,"&lt;&gt;",'시장'!$G$5:$G$104,"&gt;="&amp;TODAY(),'시장'!$H$5:$H$104,"승인",'시장'!$I$5:$I$104,"&lt;&gt;")&gt;0,COUNTIFS('카테고리'!$A$5:$A$104,C57,'카테고리'!$E$5:$E$104,"&lt;&gt;")&gt;0),"승인","확인 대기")))</x:f>
      </x:c>
      <x:c r="J57" s="25" t="str">
        <x:f>IF(A57="","",IF(OR(H57="",COUNTIFS('규칙'!$A$5:$A$204,G57,'규칙'!$F$5:$F$204,"&lt;&gt;",'규칙'!$G$5:$G$204,"&lt;&gt;")=0),"검토일 없음",IF(OR(H57&lt;TODAY(),COUNTIFS('규칙'!$A$5:$A$204,G57,'규칙'!$F$5:$F$204,"&lt;="&amp;TODAY(),'규칙'!$G$5:$G$204,"&gt;="&amp;TODAY(),'규칙'!$E$5:$E$204,"&lt;&gt;",'규칙'!$H$5:$H$204,"&lt;&gt;")=0,COUNTIFS('시장'!$A$5:$A$104,B57,'시장'!$G$5:$G$104,"&gt;="&amp;TODAY(),'시장'!$E$5:$E$104,"&lt;&gt;",'시장'!$I$5:$I$104,"&lt;&gt;")=0),"검토 필요","유효")))</x:f>
      </x:c>
      <x:c r="K57" s="25" t="str">
        <x:f>IF(A57="","",IF(I57="승인","사용 가능",IF(COUNTIFS('대체품'!$B$5:$B$204,B57,'대체품'!$C$5:$C$204,C57,'대체품'!$D$5:$D$204,A57,'대체품'!$F$5:$F$204,"승인",'대체품'!$H$5:$H$204,"&lt;="&amp;TODAY(),'대체품'!$I$5:$I$204,"&gt;="&amp;TODAY(),'대체품'!$J$5:$J$204,"&lt;&gt;")&gt;0,"사용 가능","조치 필요")))</x:f>
      </x:c>
      <x:c r="L57" s="25"/>
    </x:row>
    <x:row r="58">
      <x:c r="A58" s="25"/>
      <x:c r="B58" s="25"/>
      <x:c r="C58" s="25"/>
      <x:c r="D58" s="25"/>
      <x:c r="E58" s="25"/>
      <x:c r="F58" s="25"/>
      <x:c r="G58" s="25"/>
      <x:c r="H58" s="34"/>
      <x:c r="I58" s="25" t="str">
        <x:f>IF(A58="","",IF(OR(D58="금지",E58="금지",F58="금지",COUNTIFS('규칙'!$A$5:$A$204,G58,'규칙'!$D$5:$D$204,"금지")&gt;0,COUNTIFS('시장'!$A$5:$A$104,B58,'시장'!$H$5:$H$104,"금지")&gt;0),"금지",IF(AND(D58="승인",E58="승인",F58="승인",H58&lt;&gt;"",H58&gt;=TODAY(),L58&lt;&gt;"",COUNTIFS('규칙'!$A$5:$A$204,G58,'규칙'!$B$5:$B$204,B58,'규칙'!$C$5:$C$204,C58,'규칙'!$D$5:$D$204,"승인",'규칙'!$E$5:$E$204,"&lt;&gt;",'규칙'!$F$5:$F$204,"&lt;="&amp;TODAY(),'규칙'!$G$5:$G$204,"&gt;="&amp;TODAY(),'규칙'!$H$5:$H$204,"&lt;&gt;")&gt;0,COUNTIFS('시장'!$A$5:$A$104,B58,'시장'!$E$5:$E$104,"&lt;&gt;",'시장'!$G$5:$G$104,"&gt;="&amp;TODAY(),'시장'!$H$5:$H$104,"승인",'시장'!$I$5:$I$104,"&lt;&gt;")&gt;0,COUNTIFS('카테고리'!$A$5:$A$104,C58,'카테고리'!$E$5:$E$104,"&lt;&gt;")&gt;0),"승인","확인 대기")))</x:f>
      </x:c>
      <x:c r="J58" s="25" t="str">
        <x:f>IF(A58="","",IF(OR(H58="",COUNTIFS('규칙'!$A$5:$A$204,G58,'규칙'!$F$5:$F$204,"&lt;&gt;",'규칙'!$G$5:$G$204,"&lt;&gt;")=0),"검토일 없음",IF(OR(H58&lt;TODAY(),COUNTIFS('규칙'!$A$5:$A$204,G58,'규칙'!$F$5:$F$204,"&lt;="&amp;TODAY(),'규칙'!$G$5:$G$204,"&gt;="&amp;TODAY(),'규칙'!$E$5:$E$204,"&lt;&gt;",'규칙'!$H$5:$H$204,"&lt;&gt;")=0,COUNTIFS('시장'!$A$5:$A$104,B58,'시장'!$G$5:$G$104,"&gt;="&amp;TODAY(),'시장'!$E$5:$E$104,"&lt;&gt;",'시장'!$I$5:$I$104,"&lt;&gt;")=0),"검토 필요","유효")))</x:f>
      </x:c>
      <x:c r="K58" s="25" t="str">
        <x:f>IF(A58="","",IF(I58="승인","사용 가능",IF(COUNTIFS('대체품'!$B$5:$B$204,B58,'대체품'!$C$5:$C$204,C58,'대체품'!$D$5:$D$204,A58,'대체품'!$F$5:$F$204,"승인",'대체품'!$H$5:$H$204,"&lt;="&amp;TODAY(),'대체품'!$I$5:$I$204,"&gt;="&amp;TODAY(),'대체품'!$J$5:$J$204,"&lt;&gt;")&gt;0,"사용 가능","조치 필요")))</x:f>
      </x:c>
      <x:c r="L58" s="25"/>
    </x:row>
    <x:row r="59">
      <x:c r="A59" s="25"/>
      <x:c r="B59" s="25"/>
      <x:c r="C59" s="25"/>
      <x:c r="D59" s="25"/>
      <x:c r="E59" s="25"/>
      <x:c r="F59" s="25"/>
      <x:c r="G59" s="25"/>
      <x:c r="H59" s="34"/>
      <x:c r="I59" s="25" t="str">
        <x:f>IF(A59="","",IF(OR(D59="금지",E59="금지",F59="금지",COUNTIFS('규칙'!$A$5:$A$204,G59,'규칙'!$D$5:$D$204,"금지")&gt;0,COUNTIFS('시장'!$A$5:$A$104,B59,'시장'!$H$5:$H$104,"금지")&gt;0),"금지",IF(AND(D59="승인",E59="승인",F59="승인",H59&lt;&gt;"",H59&gt;=TODAY(),L59&lt;&gt;"",COUNTIFS('규칙'!$A$5:$A$204,G59,'규칙'!$B$5:$B$204,B59,'규칙'!$C$5:$C$204,C59,'규칙'!$D$5:$D$204,"승인",'규칙'!$E$5:$E$204,"&lt;&gt;",'규칙'!$F$5:$F$204,"&lt;="&amp;TODAY(),'규칙'!$G$5:$G$204,"&gt;="&amp;TODAY(),'규칙'!$H$5:$H$204,"&lt;&gt;")&gt;0,COUNTIFS('시장'!$A$5:$A$104,B59,'시장'!$E$5:$E$104,"&lt;&gt;",'시장'!$G$5:$G$104,"&gt;="&amp;TODAY(),'시장'!$H$5:$H$104,"승인",'시장'!$I$5:$I$104,"&lt;&gt;")&gt;0,COUNTIFS('카테고리'!$A$5:$A$104,C59,'카테고리'!$E$5:$E$104,"&lt;&gt;")&gt;0),"승인","확인 대기")))</x:f>
      </x:c>
      <x:c r="J59" s="25" t="str">
        <x:f>IF(A59="","",IF(OR(H59="",COUNTIFS('규칙'!$A$5:$A$204,G59,'규칙'!$F$5:$F$204,"&lt;&gt;",'규칙'!$G$5:$G$204,"&lt;&gt;")=0),"검토일 없음",IF(OR(H59&lt;TODAY(),COUNTIFS('규칙'!$A$5:$A$204,G59,'규칙'!$F$5:$F$204,"&lt;="&amp;TODAY(),'규칙'!$G$5:$G$204,"&gt;="&amp;TODAY(),'규칙'!$E$5:$E$204,"&lt;&gt;",'규칙'!$H$5:$H$204,"&lt;&gt;")=0,COUNTIFS('시장'!$A$5:$A$104,B59,'시장'!$G$5:$G$104,"&gt;="&amp;TODAY(),'시장'!$E$5:$E$104,"&lt;&gt;",'시장'!$I$5:$I$104,"&lt;&gt;")=0),"검토 필요","유효")))</x:f>
      </x:c>
      <x:c r="K59" s="25" t="str">
        <x:f>IF(A59="","",IF(I59="승인","사용 가능",IF(COUNTIFS('대체품'!$B$5:$B$204,B59,'대체품'!$C$5:$C$204,C59,'대체품'!$D$5:$D$204,A59,'대체품'!$F$5:$F$204,"승인",'대체품'!$H$5:$H$204,"&lt;="&amp;TODAY(),'대체품'!$I$5:$I$204,"&gt;="&amp;TODAY(),'대체품'!$J$5:$J$204,"&lt;&gt;")&gt;0,"사용 가능","조치 필요")))</x:f>
      </x:c>
      <x:c r="L59" s="25"/>
    </x:row>
    <x:row r="60">
      <x:c r="A60" s="25"/>
      <x:c r="B60" s="25"/>
      <x:c r="C60" s="25"/>
      <x:c r="D60" s="25"/>
      <x:c r="E60" s="25"/>
      <x:c r="F60" s="25"/>
      <x:c r="G60" s="25"/>
      <x:c r="H60" s="34"/>
      <x:c r="I60" s="25" t="str">
        <x:f>IF(A60="","",IF(OR(D60="금지",E60="금지",F60="금지",COUNTIFS('규칙'!$A$5:$A$204,G60,'규칙'!$D$5:$D$204,"금지")&gt;0,COUNTIFS('시장'!$A$5:$A$104,B60,'시장'!$H$5:$H$104,"금지")&gt;0),"금지",IF(AND(D60="승인",E60="승인",F60="승인",H60&lt;&gt;"",H60&gt;=TODAY(),L60&lt;&gt;"",COUNTIFS('규칙'!$A$5:$A$204,G60,'규칙'!$B$5:$B$204,B60,'규칙'!$C$5:$C$204,C60,'규칙'!$D$5:$D$204,"승인",'규칙'!$E$5:$E$204,"&lt;&gt;",'규칙'!$F$5:$F$204,"&lt;="&amp;TODAY(),'규칙'!$G$5:$G$204,"&gt;="&amp;TODAY(),'규칙'!$H$5:$H$204,"&lt;&gt;")&gt;0,COUNTIFS('시장'!$A$5:$A$104,B60,'시장'!$E$5:$E$104,"&lt;&gt;",'시장'!$G$5:$G$104,"&gt;="&amp;TODAY(),'시장'!$H$5:$H$104,"승인",'시장'!$I$5:$I$104,"&lt;&gt;")&gt;0,COUNTIFS('카테고리'!$A$5:$A$104,C60,'카테고리'!$E$5:$E$104,"&lt;&gt;")&gt;0),"승인","확인 대기")))</x:f>
      </x:c>
      <x:c r="J60" s="25" t="str">
        <x:f>IF(A60="","",IF(OR(H60="",COUNTIFS('규칙'!$A$5:$A$204,G60,'규칙'!$F$5:$F$204,"&lt;&gt;",'규칙'!$G$5:$G$204,"&lt;&gt;")=0),"검토일 없음",IF(OR(H60&lt;TODAY(),COUNTIFS('규칙'!$A$5:$A$204,G60,'규칙'!$F$5:$F$204,"&lt;="&amp;TODAY(),'규칙'!$G$5:$G$204,"&gt;="&amp;TODAY(),'규칙'!$E$5:$E$204,"&lt;&gt;",'규칙'!$H$5:$H$204,"&lt;&gt;")=0,COUNTIFS('시장'!$A$5:$A$104,B60,'시장'!$G$5:$G$104,"&gt;="&amp;TODAY(),'시장'!$E$5:$E$104,"&lt;&gt;",'시장'!$I$5:$I$104,"&lt;&gt;")=0),"검토 필요","유효")))</x:f>
      </x:c>
      <x:c r="K60" s="25" t="str">
        <x:f>IF(A60="","",IF(I60="승인","사용 가능",IF(COUNTIFS('대체품'!$B$5:$B$204,B60,'대체품'!$C$5:$C$204,C60,'대체품'!$D$5:$D$204,A60,'대체품'!$F$5:$F$204,"승인",'대체품'!$H$5:$H$204,"&lt;="&amp;TODAY(),'대체품'!$I$5:$I$204,"&gt;="&amp;TODAY(),'대체품'!$J$5:$J$204,"&lt;&gt;")&gt;0,"사용 가능","조치 필요")))</x:f>
      </x:c>
      <x:c r="L60" s="25"/>
    </x:row>
    <x:row r="61">
      <x:c r="A61" s="25"/>
      <x:c r="B61" s="25"/>
      <x:c r="C61" s="25"/>
      <x:c r="D61" s="25"/>
      <x:c r="E61" s="25"/>
      <x:c r="F61" s="25"/>
      <x:c r="G61" s="25"/>
      <x:c r="H61" s="34"/>
      <x:c r="I61" s="25" t="str">
        <x:f>IF(A61="","",IF(OR(D61="금지",E61="금지",F61="금지",COUNTIFS('규칙'!$A$5:$A$204,G61,'규칙'!$D$5:$D$204,"금지")&gt;0,COUNTIFS('시장'!$A$5:$A$104,B61,'시장'!$H$5:$H$104,"금지")&gt;0),"금지",IF(AND(D61="승인",E61="승인",F61="승인",H61&lt;&gt;"",H61&gt;=TODAY(),L61&lt;&gt;"",COUNTIFS('규칙'!$A$5:$A$204,G61,'규칙'!$B$5:$B$204,B61,'규칙'!$C$5:$C$204,C61,'규칙'!$D$5:$D$204,"승인",'규칙'!$E$5:$E$204,"&lt;&gt;",'규칙'!$F$5:$F$204,"&lt;="&amp;TODAY(),'규칙'!$G$5:$G$204,"&gt;="&amp;TODAY(),'규칙'!$H$5:$H$204,"&lt;&gt;")&gt;0,COUNTIFS('시장'!$A$5:$A$104,B61,'시장'!$E$5:$E$104,"&lt;&gt;",'시장'!$G$5:$G$104,"&gt;="&amp;TODAY(),'시장'!$H$5:$H$104,"승인",'시장'!$I$5:$I$104,"&lt;&gt;")&gt;0,COUNTIFS('카테고리'!$A$5:$A$104,C61,'카테고리'!$E$5:$E$104,"&lt;&gt;")&gt;0),"승인","확인 대기")))</x:f>
      </x:c>
      <x:c r="J61" s="25" t="str">
        <x:f>IF(A61="","",IF(OR(H61="",COUNTIFS('규칙'!$A$5:$A$204,G61,'규칙'!$F$5:$F$204,"&lt;&gt;",'규칙'!$G$5:$G$204,"&lt;&gt;")=0),"검토일 없음",IF(OR(H61&lt;TODAY(),COUNTIFS('규칙'!$A$5:$A$204,G61,'규칙'!$F$5:$F$204,"&lt;="&amp;TODAY(),'규칙'!$G$5:$G$204,"&gt;="&amp;TODAY(),'규칙'!$E$5:$E$204,"&lt;&gt;",'규칙'!$H$5:$H$204,"&lt;&gt;")=0,COUNTIFS('시장'!$A$5:$A$104,B61,'시장'!$G$5:$G$104,"&gt;="&amp;TODAY(),'시장'!$E$5:$E$104,"&lt;&gt;",'시장'!$I$5:$I$104,"&lt;&gt;")=0),"검토 필요","유효")))</x:f>
      </x:c>
      <x:c r="K61" s="25" t="str">
        <x:f>IF(A61="","",IF(I61="승인","사용 가능",IF(COUNTIFS('대체품'!$B$5:$B$204,B61,'대체품'!$C$5:$C$204,C61,'대체품'!$D$5:$D$204,A61,'대체품'!$F$5:$F$204,"승인",'대체품'!$H$5:$H$204,"&lt;="&amp;TODAY(),'대체품'!$I$5:$I$204,"&gt;="&amp;TODAY(),'대체품'!$J$5:$J$204,"&lt;&gt;")&gt;0,"사용 가능","조치 필요")))</x:f>
      </x:c>
      <x:c r="L61" s="25"/>
    </x:row>
    <x:row r="62">
      <x:c r="A62" s="25"/>
      <x:c r="B62" s="25"/>
      <x:c r="C62" s="25"/>
      <x:c r="D62" s="25"/>
      <x:c r="E62" s="25"/>
      <x:c r="F62" s="25"/>
      <x:c r="G62" s="25"/>
      <x:c r="H62" s="34"/>
      <x:c r="I62" s="25" t="str">
        <x:f>IF(A62="","",IF(OR(D62="금지",E62="금지",F62="금지",COUNTIFS('규칙'!$A$5:$A$204,G62,'규칙'!$D$5:$D$204,"금지")&gt;0,COUNTIFS('시장'!$A$5:$A$104,B62,'시장'!$H$5:$H$104,"금지")&gt;0),"금지",IF(AND(D62="승인",E62="승인",F62="승인",H62&lt;&gt;"",H62&gt;=TODAY(),L62&lt;&gt;"",COUNTIFS('규칙'!$A$5:$A$204,G62,'규칙'!$B$5:$B$204,B62,'규칙'!$C$5:$C$204,C62,'규칙'!$D$5:$D$204,"승인",'규칙'!$E$5:$E$204,"&lt;&gt;",'규칙'!$F$5:$F$204,"&lt;="&amp;TODAY(),'규칙'!$G$5:$G$204,"&gt;="&amp;TODAY(),'규칙'!$H$5:$H$204,"&lt;&gt;")&gt;0,COUNTIFS('시장'!$A$5:$A$104,B62,'시장'!$E$5:$E$104,"&lt;&gt;",'시장'!$G$5:$G$104,"&gt;="&amp;TODAY(),'시장'!$H$5:$H$104,"승인",'시장'!$I$5:$I$104,"&lt;&gt;")&gt;0,COUNTIFS('카테고리'!$A$5:$A$104,C62,'카테고리'!$E$5:$E$104,"&lt;&gt;")&gt;0),"승인","확인 대기")))</x:f>
      </x:c>
      <x:c r="J62" s="25" t="str">
        <x:f>IF(A62="","",IF(OR(H62="",COUNTIFS('규칙'!$A$5:$A$204,G62,'규칙'!$F$5:$F$204,"&lt;&gt;",'규칙'!$G$5:$G$204,"&lt;&gt;")=0),"검토일 없음",IF(OR(H62&lt;TODAY(),COUNTIFS('규칙'!$A$5:$A$204,G62,'규칙'!$F$5:$F$204,"&lt;="&amp;TODAY(),'규칙'!$G$5:$G$204,"&gt;="&amp;TODAY(),'규칙'!$E$5:$E$204,"&lt;&gt;",'규칙'!$H$5:$H$204,"&lt;&gt;")=0,COUNTIFS('시장'!$A$5:$A$104,B62,'시장'!$G$5:$G$104,"&gt;="&amp;TODAY(),'시장'!$E$5:$E$104,"&lt;&gt;",'시장'!$I$5:$I$104,"&lt;&gt;")=0),"검토 필요","유효")))</x:f>
      </x:c>
      <x:c r="K62" s="25" t="str">
        <x:f>IF(A62="","",IF(I62="승인","사용 가능",IF(COUNTIFS('대체품'!$B$5:$B$204,B62,'대체품'!$C$5:$C$204,C62,'대체품'!$D$5:$D$204,A62,'대체품'!$F$5:$F$204,"승인",'대체품'!$H$5:$H$204,"&lt;="&amp;TODAY(),'대체품'!$I$5:$I$204,"&gt;="&amp;TODAY(),'대체품'!$J$5:$J$204,"&lt;&gt;")&gt;0,"사용 가능","조치 필요")))</x:f>
      </x:c>
      <x:c r="L62" s="25"/>
    </x:row>
    <x:row r="63">
      <x:c r="A63" s="25"/>
      <x:c r="B63" s="25"/>
      <x:c r="C63" s="25"/>
      <x:c r="D63" s="25"/>
      <x:c r="E63" s="25"/>
      <x:c r="F63" s="25"/>
      <x:c r="G63" s="25"/>
      <x:c r="H63" s="34"/>
      <x:c r="I63" s="25" t="str">
        <x:f>IF(A63="","",IF(OR(D63="금지",E63="금지",F63="금지",COUNTIFS('규칙'!$A$5:$A$204,G63,'규칙'!$D$5:$D$204,"금지")&gt;0,COUNTIFS('시장'!$A$5:$A$104,B63,'시장'!$H$5:$H$104,"금지")&gt;0),"금지",IF(AND(D63="승인",E63="승인",F63="승인",H63&lt;&gt;"",H63&gt;=TODAY(),L63&lt;&gt;"",COUNTIFS('규칙'!$A$5:$A$204,G63,'규칙'!$B$5:$B$204,B63,'규칙'!$C$5:$C$204,C63,'규칙'!$D$5:$D$204,"승인",'규칙'!$E$5:$E$204,"&lt;&gt;",'규칙'!$F$5:$F$204,"&lt;="&amp;TODAY(),'규칙'!$G$5:$G$204,"&gt;="&amp;TODAY(),'규칙'!$H$5:$H$204,"&lt;&gt;")&gt;0,COUNTIFS('시장'!$A$5:$A$104,B63,'시장'!$E$5:$E$104,"&lt;&gt;",'시장'!$G$5:$G$104,"&gt;="&amp;TODAY(),'시장'!$H$5:$H$104,"승인",'시장'!$I$5:$I$104,"&lt;&gt;")&gt;0,COUNTIFS('카테고리'!$A$5:$A$104,C63,'카테고리'!$E$5:$E$104,"&lt;&gt;")&gt;0),"승인","확인 대기")))</x:f>
      </x:c>
      <x:c r="J63" s="25" t="str">
        <x:f>IF(A63="","",IF(OR(H63="",COUNTIFS('규칙'!$A$5:$A$204,G63,'규칙'!$F$5:$F$204,"&lt;&gt;",'규칙'!$G$5:$G$204,"&lt;&gt;")=0),"검토일 없음",IF(OR(H63&lt;TODAY(),COUNTIFS('규칙'!$A$5:$A$204,G63,'규칙'!$F$5:$F$204,"&lt;="&amp;TODAY(),'규칙'!$G$5:$G$204,"&gt;="&amp;TODAY(),'규칙'!$E$5:$E$204,"&lt;&gt;",'규칙'!$H$5:$H$204,"&lt;&gt;")=0,COUNTIFS('시장'!$A$5:$A$104,B63,'시장'!$G$5:$G$104,"&gt;="&amp;TODAY(),'시장'!$E$5:$E$104,"&lt;&gt;",'시장'!$I$5:$I$104,"&lt;&gt;")=0),"검토 필요","유효")))</x:f>
      </x:c>
      <x:c r="K63" s="25" t="str">
        <x:f>IF(A63="","",IF(I63="승인","사용 가능",IF(COUNTIFS('대체품'!$B$5:$B$204,B63,'대체품'!$C$5:$C$204,C63,'대체품'!$D$5:$D$204,A63,'대체품'!$F$5:$F$204,"승인",'대체품'!$H$5:$H$204,"&lt;="&amp;TODAY(),'대체품'!$I$5:$I$204,"&gt;="&amp;TODAY(),'대체품'!$J$5:$J$204,"&lt;&gt;")&gt;0,"사용 가능","조치 필요")))</x:f>
      </x:c>
      <x:c r="L63" s="25"/>
    </x:row>
    <x:row r="64">
      <x:c r="A64" s="25"/>
      <x:c r="B64" s="25"/>
      <x:c r="C64" s="25"/>
      <x:c r="D64" s="25"/>
      <x:c r="E64" s="25"/>
      <x:c r="F64" s="25"/>
      <x:c r="G64" s="25"/>
      <x:c r="H64" s="34"/>
      <x:c r="I64" s="25" t="str">
        <x:f>IF(A64="","",IF(OR(D64="금지",E64="금지",F64="금지",COUNTIFS('규칙'!$A$5:$A$204,G64,'규칙'!$D$5:$D$204,"금지")&gt;0,COUNTIFS('시장'!$A$5:$A$104,B64,'시장'!$H$5:$H$104,"금지")&gt;0),"금지",IF(AND(D64="승인",E64="승인",F64="승인",H64&lt;&gt;"",H64&gt;=TODAY(),L64&lt;&gt;"",COUNTIFS('규칙'!$A$5:$A$204,G64,'규칙'!$B$5:$B$204,B64,'규칙'!$C$5:$C$204,C64,'규칙'!$D$5:$D$204,"승인",'규칙'!$E$5:$E$204,"&lt;&gt;",'규칙'!$F$5:$F$204,"&lt;="&amp;TODAY(),'규칙'!$G$5:$G$204,"&gt;="&amp;TODAY(),'규칙'!$H$5:$H$204,"&lt;&gt;")&gt;0,COUNTIFS('시장'!$A$5:$A$104,B64,'시장'!$E$5:$E$104,"&lt;&gt;",'시장'!$G$5:$G$104,"&gt;="&amp;TODAY(),'시장'!$H$5:$H$104,"승인",'시장'!$I$5:$I$104,"&lt;&gt;")&gt;0,COUNTIFS('카테고리'!$A$5:$A$104,C64,'카테고리'!$E$5:$E$104,"&lt;&gt;")&gt;0),"승인","확인 대기")))</x:f>
      </x:c>
      <x:c r="J64" s="25" t="str">
        <x:f>IF(A64="","",IF(OR(H64="",COUNTIFS('규칙'!$A$5:$A$204,G64,'규칙'!$F$5:$F$204,"&lt;&gt;",'규칙'!$G$5:$G$204,"&lt;&gt;")=0),"검토일 없음",IF(OR(H64&lt;TODAY(),COUNTIFS('규칙'!$A$5:$A$204,G64,'규칙'!$F$5:$F$204,"&lt;="&amp;TODAY(),'규칙'!$G$5:$G$204,"&gt;="&amp;TODAY(),'규칙'!$E$5:$E$204,"&lt;&gt;",'규칙'!$H$5:$H$204,"&lt;&gt;")=0,COUNTIFS('시장'!$A$5:$A$104,B64,'시장'!$G$5:$G$104,"&gt;="&amp;TODAY(),'시장'!$E$5:$E$104,"&lt;&gt;",'시장'!$I$5:$I$104,"&lt;&gt;")=0),"검토 필요","유효")))</x:f>
      </x:c>
      <x:c r="K64" s="25" t="str">
        <x:f>IF(A64="","",IF(I64="승인","사용 가능",IF(COUNTIFS('대체품'!$B$5:$B$204,B64,'대체품'!$C$5:$C$204,C64,'대체품'!$D$5:$D$204,A64,'대체품'!$F$5:$F$204,"승인",'대체품'!$H$5:$H$204,"&lt;="&amp;TODAY(),'대체품'!$I$5:$I$204,"&gt;="&amp;TODAY(),'대체품'!$J$5:$J$204,"&lt;&gt;")&gt;0,"사용 가능","조치 필요")))</x:f>
      </x:c>
      <x:c r="L64" s="25"/>
    </x:row>
    <x:row r="65">
      <x:c r="A65" s="25"/>
      <x:c r="B65" s="25"/>
      <x:c r="C65" s="25"/>
      <x:c r="D65" s="25"/>
      <x:c r="E65" s="25"/>
      <x:c r="F65" s="25"/>
      <x:c r="G65" s="25"/>
      <x:c r="H65" s="34"/>
      <x:c r="I65" s="25" t="str">
        <x:f>IF(A65="","",IF(OR(D65="금지",E65="금지",F65="금지",COUNTIFS('규칙'!$A$5:$A$204,G65,'규칙'!$D$5:$D$204,"금지")&gt;0,COUNTIFS('시장'!$A$5:$A$104,B65,'시장'!$H$5:$H$104,"금지")&gt;0),"금지",IF(AND(D65="승인",E65="승인",F65="승인",H65&lt;&gt;"",H65&gt;=TODAY(),L65&lt;&gt;"",COUNTIFS('규칙'!$A$5:$A$204,G65,'규칙'!$B$5:$B$204,B65,'규칙'!$C$5:$C$204,C65,'규칙'!$D$5:$D$204,"승인",'규칙'!$E$5:$E$204,"&lt;&gt;",'규칙'!$F$5:$F$204,"&lt;="&amp;TODAY(),'규칙'!$G$5:$G$204,"&gt;="&amp;TODAY(),'규칙'!$H$5:$H$204,"&lt;&gt;")&gt;0,COUNTIFS('시장'!$A$5:$A$104,B65,'시장'!$E$5:$E$104,"&lt;&gt;",'시장'!$G$5:$G$104,"&gt;="&amp;TODAY(),'시장'!$H$5:$H$104,"승인",'시장'!$I$5:$I$104,"&lt;&gt;")&gt;0,COUNTIFS('카테고리'!$A$5:$A$104,C65,'카테고리'!$E$5:$E$104,"&lt;&gt;")&gt;0),"승인","확인 대기")))</x:f>
      </x:c>
      <x:c r="J65" s="25" t="str">
        <x:f>IF(A65="","",IF(OR(H65="",COUNTIFS('규칙'!$A$5:$A$204,G65,'규칙'!$F$5:$F$204,"&lt;&gt;",'규칙'!$G$5:$G$204,"&lt;&gt;")=0),"검토일 없음",IF(OR(H65&lt;TODAY(),COUNTIFS('규칙'!$A$5:$A$204,G65,'규칙'!$F$5:$F$204,"&lt;="&amp;TODAY(),'규칙'!$G$5:$G$204,"&gt;="&amp;TODAY(),'규칙'!$E$5:$E$204,"&lt;&gt;",'규칙'!$H$5:$H$204,"&lt;&gt;")=0,COUNTIFS('시장'!$A$5:$A$104,B65,'시장'!$G$5:$G$104,"&gt;="&amp;TODAY(),'시장'!$E$5:$E$104,"&lt;&gt;",'시장'!$I$5:$I$104,"&lt;&gt;")=0),"검토 필요","유효")))</x:f>
      </x:c>
      <x:c r="K65" s="25" t="str">
        <x:f>IF(A65="","",IF(I65="승인","사용 가능",IF(COUNTIFS('대체품'!$B$5:$B$204,B65,'대체품'!$C$5:$C$204,C65,'대체품'!$D$5:$D$204,A65,'대체품'!$F$5:$F$204,"승인",'대체품'!$H$5:$H$204,"&lt;="&amp;TODAY(),'대체품'!$I$5:$I$204,"&gt;="&amp;TODAY(),'대체품'!$J$5:$J$204,"&lt;&gt;")&gt;0,"사용 가능","조치 필요")))</x:f>
      </x:c>
      <x:c r="L65" s="25"/>
    </x:row>
    <x:row r="66">
      <x:c r="A66" s="25"/>
      <x:c r="B66" s="25"/>
      <x:c r="C66" s="25"/>
      <x:c r="D66" s="25"/>
      <x:c r="E66" s="25"/>
      <x:c r="F66" s="25"/>
      <x:c r="G66" s="25"/>
      <x:c r="H66" s="34"/>
      <x:c r="I66" s="25" t="str">
        <x:f>IF(A66="","",IF(OR(D66="금지",E66="금지",F66="금지",COUNTIFS('규칙'!$A$5:$A$204,G66,'규칙'!$D$5:$D$204,"금지")&gt;0,COUNTIFS('시장'!$A$5:$A$104,B66,'시장'!$H$5:$H$104,"금지")&gt;0),"금지",IF(AND(D66="승인",E66="승인",F66="승인",H66&lt;&gt;"",H66&gt;=TODAY(),L66&lt;&gt;"",COUNTIFS('규칙'!$A$5:$A$204,G66,'규칙'!$B$5:$B$204,B66,'규칙'!$C$5:$C$204,C66,'규칙'!$D$5:$D$204,"승인",'규칙'!$E$5:$E$204,"&lt;&gt;",'규칙'!$F$5:$F$204,"&lt;="&amp;TODAY(),'규칙'!$G$5:$G$204,"&gt;="&amp;TODAY(),'규칙'!$H$5:$H$204,"&lt;&gt;")&gt;0,COUNTIFS('시장'!$A$5:$A$104,B66,'시장'!$E$5:$E$104,"&lt;&gt;",'시장'!$G$5:$G$104,"&gt;="&amp;TODAY(),'시장'!$H$5:$H$104,"승인",'시장'!$I$5:$I$104,"&lt;&gt;")&gt;0,COUNTIFS('카테고리'!$A$5:$A$104,C66,'카테고리'!$E$5:$E$104,"&lt;&gt;")&gt;0),"승인","확인 대기")))</x:f>
      </x:c>
      <x:c r="J66" s="25" t="str">
        <x:f>IF(A66="","",IF(OR(H66="",COUNTIFS('규칙'!$A$5:$A$204,G66,'규칙'!$F$5:$F$204,"&lt;&gt;",'규칙'!$G$5:$G$204,"&lt;&gt;")=0),"검토일 없음",IF(OR(H66&lt;TODAY(),COUNTIFS('규칙'!$A$5:$A$204,G66,'규칙'!$F$5:$F$204,"&lt;="&amp;TODAY(),'규칙'!$G$5:$G$204,"&gt;="&amp;TODAY(),'규칙'!$E$5:$E$204,"&lt;&gt;",'규칙'!$H$5:$H$204,"&lt;&gt;")=0,COUNTIFS('시장'!$A$5:$A$104,B66,'시장'!$G$5:$G$104,"&gt;="&amp;TODAY(),'시장'!$E$5:$E$104,"&lt;&gt;",'시장'!$I$5:$I$104,"&lt;&gt;")=0),"검토 필요","유효")))</x:f>
      </x:c>
      <x:c r="K66" s="25" t="str">
        <x:f>IF(A66="","",IF(I66="승인","사용 가능",IF(COUNTIFS('대체품'!$B$5:$B$204,B66,'대체품'!$C$5:$C$204,C66,'대체품'!$D$5:$D$204,A66,'대체품'!$F$5:$F$204,"승인",'대체품'!$H$5:$H$204,"&lt;="&amp;TODAY(),'대체품'!$I$5:$I$204,"&gt;="&amp;TODAY(),'대체품'!$J$5:$J$204,"&lt;&gt;")&gt;0,"사용 가능","조치 필요")))</x:f>
      </x:c>
      <x:c r="L66" s="25"/>
    </x:row>
    <x:row r="67">
      <x:c r="A67" s="25"/>
      <x:c r="B67" s="25"/>
      <x:c r="C67" s="25"/>
      <x:c r="D67" s="25"/>
      <x:c r="E67" s="25"/>
      <x:c r="F67" s="25"/>
      <x:c r="G67" s="25"/>
      <x:c r="H67" s="34"/>
      <x:c r="I67" s="25" t="str">
        <x:f>IF(A67="","",IF(OR(D67="금지",E67="금지",F67="금지",COUNTIFS('규칙'!$A$5:$A$204,G67,'규칙'!$D$5:$D$204,"금지")&gt;0,COUNTIFS('시장'!$A$5:$A$104,B67,'시장'!$H$5:$H$104,"금지")&gt;0),"금지",IF(AND(D67="승인",E67="승인",F67="승인",H67&lt;&gt;"",H67&gt;=TODAY(),L67&lt;&gt;"",COUNTIFS('규칙'!$A$5:$A$204,G67,'규칙'!$B$5:$B$204,B67,'규칙'!$C$5:$C$204,C67,'규칙'!$D$5:$D$204,"승인",'규칙'!$E$5:$E$204,"&lt;&gt;",'규칙'!$F$5:$F$204,"&lt;="&amp;TODAY(),'규칙'!$G$5:$G$204,"&gt;="&amp;TODAY(),'규칙'!$H$5:$H$204,"&lt;&gt;")&gt;0,COUNTIFS('시장'!$A$5:$A$104,B67,'시장'!$E$5:$E$104,"&lt;&gt;",'시장'!$G$5:$G$104,"&gt;="&amp;TODAY(),'시장'!$H$5:$H$104,"승인",'시장'!$I$5:$I$104,"&lt;&gt;")&gt;0,COUNTIFS('카테고리'!$A$5:$A$104,C67,'카테고리'!$E$5:$E$104,"&lt;&gt;")&gt;0),"승인","확인 대기")))</x:f>
      </x:c>
      <x:c r="J67" s="25" t="str">
        <x:f>IF(A67="","",IF(OR(H67="",COUNTIFS('규칙'!$A$5:$A$204,G67,'규칙'!$F$5:$F$204,"&lt;&gt;",'규칙'!$G$5:$G$204,"&lt;&gt;")=0),"검토일 없음",IF(OR(H67&lt;TODAY(),COUNTIFS('규칙'!$A$5:$A$204,G67,'규칙'!$F$5:$F$204,"&lt;="&amp;TODAY(),'규칙'!$G$5:$G$204,"&gt;="&amp;TODAY(),'규칙'!$E$5:$E$204,"&lt;&gt;",'규칙'!$H$5:$H$204,"&lt;&gt;")=0,COUNTIFS('시장'!$A$5:$A$104,B67,'시장'!$G$5:$G$104,"&gt;="&amp;TODAY(),'시장'!$E$5:$E$104,"&lt;&gt;",'시장'!$I$5:$I$104,"&lt;&gt;")=0),"검토 필요","유효")))</x:f>
      </x:c>
      <x:c r="K67" s="25" t="str">
        <x:f>IF(A67="","",IF(I67="승인","사용 가능",IF(COUNTIFS('대체품'!$B$5:$B$204,B67,'대체품'!$C$5:$C$204,C67,'대체품'!$D$5:$D$204,A67,'대체품'!$F$5:$F$204,"승인",'대체품'!$H$5:$H$204,"&lt;="&amp;TODAY(),'대체품'!$I$5:$I$204,"&gt;="&amp;TODAY(),'대체품'!$J$5:$J$204,"&lt;&gt;")&gt;0,"사용 가능","조치 필요")))</x:f>
      </x:c>
      <x:c r="L67" s="25"/>
    </x:row>
    <x:row r="68">
      <x:c r="A68" s="25"/>
      <x:c r="B68" s="25"/>
      <x:c r="C68" s="25"/>
      <x:c r="D68" s="25"/>
      <x:c r="E68" s="25"/>
      <x:c r="F68" s="25"/>
      <x:c r="G68" s="25"/>
      <x:c r="H68" s="34"/>
      <x:c r="I68" s="25" t="str">
        <x:f>IF(A68="","",IF(OR(D68="금지",E68="금지",F68="금지",COUNTIFS('규칙'!$A$5:$A$204,G68,'규칙'!$D$5:$D$204,"금지")&gt;0,COUNTIFS('시장'!$A$5:$A$104,B68,'시장'!$H$5:$H$104,"금지")&gt;0),"금지",IF(AND(D68="승인",E68="승인",F68="승인",H68&lt;&gt;"",H68&gt;=TODAY(),L68&lt;&gt;"",COUNTIFS('규칙'!$A$5:$A$204,G68,'규칙'!$B$5:$B$204,B68,'규칙'!$C$5:$C$204,C68,'규칙'!$D$5:$D$204,"승인",'규칙'!$E$5:$E$204,"&lt;&gt;",'규칙'!$F$5:$F$204,"&lt;="&amp;TODAY(),'규칙'!$G$5:$G$204,"&gt;="&amp;TODAY(),'규칙'!$H$5:$H$204,"&lt;&gt;")&gt;0,COUNTIFS('시장'!$A$5:$A$104,B68,'시장'!$E$5:$E$104,"&lt;&gt;",'시장'!$G$5:$G$104,"&gt;="&amp;TODAY(),'시장'!$H$5:$H$104,"승인",'시장'!$I$5:$I$104,"&lt;&gt;")&gt;0,COUNTIFS('카테고리'!$A$5:$A$104,C68,'카테고리'!$E$5:$E$104,"&lt;&gt;")&gt;0),"승인","확인 대기")))</x:f>
      </x:c>
      <x:c r="J68" s="25" t="str">
        <x:f>IF(A68="","",IF(OR(H68="",COUNTIFS('규칙'!$A$5:$A$204,G68,'규칙'!$F$5:$F$204,"&lt;&gt;",'규칙'!$G$5:$G$204,"&lt;&gt;")=0),"검토일 없음",IF(OR(H68&lt;TODAY(),COUNTIFS('규칙'!$A$5:$A$204,G68,'규칙'!$F$5:$F$204,"&lt;="&amp;TODAY(),'규칙'!$G$5:$G$204,"&gt;="&amp;TODAY(),'규칙'!$E$5:$E$204,"&lt;&gt;",'규칙'!$H$5:$H$204,"&lt;&gt;")=0,COUNTIFS('시장'!$A$5:$A$104,B68,'시장'!$G$5:$G$104,"&gt;="&amp;TODAY(),'시장'!$E$5:$E$104,"&lt;&gt;",'시장'!$I$5:$I$104,"&lt;&gt;")=0),"검토 필요","유효")))</x:f>
      </x:c>
      <x:c r="K68" s="25" t="str">
        <x:f>IF(A68="","",IF(I68="승인","사용 가능",IF(COUNTIFS('대체품'!$B$5:$B$204,B68,'대체품'!$C$5:$C$204,C68,'대체품'!$D$5:$D$204,A68,'대체품'!$F$5:$F$204,"승인",'대체품'!$H$5:$H$204,"&lt;="&amp;TODAY(),'대체품'!$I$5:$I$204,"&gt;="&amp;TODAY(),'대체품'!$J$5:$J$204,"&lt;&gt;")&gt;0,"사용 가능","조치 필요")))</x:f>
      </x:c>
      <x:c r="L68" s="25"/>
    </x:row>
    <x:row r="69">
      <x:c r="A69" s="25"/>
      <x:c r="B69" s="25"/>
      <x:c r="C69" s="25"/>
      <x:c r="D69" s="25"/>
      <x:c r="E69" s="25"/>
      <x:c r="F69" s="25"/>
      <x:c r="G69" s="25"/>
      <x:c r="H69" s="34"/>
      <x:c r="I69" s="25" t="str">
        <x:f>IF(A69="","",IF(OR(D69="금지",E69="금지",F69="금지",COUNTIFS('규칙'!$A$5:$A$204,G69,'규칙'!$D$5:$D$204,"금지")&gt;0,COUNTIFS('시장'!$A$5:$A$104,B69,'시장'!$H$5:$H$104,"금지")&gt;0),"금지",IF(AND(D69="승인",E69="승인",F69="승인",H69&lt;&gt;"",H69&gt;=TODAY(),L69&lt;&gt;"",COUNTIFS('규칙'!$A$5:$A$204,G69,'규칙'!$B$5:$B$204,B69,'규칙'!$C$5:$C$204,C69,'규칙'!$D$5:$D$204,"승인",'규칙'!$E$5:$E$204,"&lt;&gt;",'규칙'!$F$5:$F$204,"&lt;="&amp;TODAY(),'규칙'!$G$5:$G$204,"&gt;="&amp;TODAY(),'규칙'!$H$5:$H$204,"&lt;&gt;")&gt;0,COUNTIFS('시장'!$A$5:$A$104,B69,'시장'!$E$5:$E$104,"&lt;&gt;",'시장'!$G$5:$G$104,"&gt;="&amp;TODAY(),'시장'!$H$5:$H$104,"승인",'시장'!$I$5:$I$104,"&lt;&gt;")&gt;0,COUNTIFS('카테고리'!$A$5:$A$104,C69,'카테고리'!$E$5:$E$104,"&lt;&gt;")&gt;0),"승인","확인 대기")))</x:f>
      </x:c>
      <x:c r="J69" s="25" t="str">
        <x:f>IF(A69="","",IF(OR(H69="",COUNTIFS('규칙'!$A$5:$A$204,G69,'규칙'!$F$5:$F$204,"&lt;&gt;",'규칙'!$G$5:$G$204,"&lt;&gt;")=0),"검토일 없음",IF(OR(H69&lt;TODAY(),COUNTIFS('규칙'!$A$5:$A$204,G69,'규칙'!$F$5:$F$204,"&lt;="&amp;TODAY(),'규칙'!$G$5:$G$204,"&gt;="&amp;TODAY(),'규칙'!$E$5:$E$204,"&lt;&gt;",'규칙'!$H$5:$H$204,"&lt;&gt;")=0,COUNTIFS('시장'!$A$5:$A$104,B69,'시장'!$G$5:$G$104,"&gt;="&amp;TODAY(),'시장'!$E$5:$E$104,"&lt;&gt;",'시장'!$I$5:$I$104,"&lt;&gt;")=0),"검토 필요","유효")))</x:f>
      </x:c>
      <x:c r="K69" s="25" t="str">
        <x:f>IF(A69="","",IF(I69="승인","사용 가능",IF(COUNTIFS('대체품'!$B$5:$B$204,B69,'대체품'!$C$5:$C$204,C69,'대체품'!$D$5:$D$204,A69,'대체품'!$F$5:$F$204,"승인",'대체품'!$H$5:$H$204,"&lt;="&amp;TODAY(),'대체품'!$I$5:$I$204,"&gt;="&amp;TODAY(),'대체품'!$J$5:$J$204,"&lt;&gt;")&gt;0,"사용 가능","조치 필요")))</x:f>
      </x:c>
      <x:c r="L69" s="25"/>
    </x:row>
    <x:row r="70">
      <x:c r="A70" s="25"/>
      <x:c r="B70" s="25"/>
      <x:c r="C70" s="25"/>
      <x:c r="D70" s="25"/>
      <x:c r="E70" s="25"/>
      <x:c r="F70" s="25"/>
      <x:c r="G70" s="25"/>
      <x:c r="H70" s="34"/>
      <x:c r="I70" s="25" t="str">
        <x:f>IF(A70="","",IF(OR(D70="금지",E70="금지",F70="금지",COUNTIFS('규칙'!$A$5:$A$204,G70,'규칙'!$D$5:$D$204,"금지")&gt;0,COUNTIFS('시장'!$A$5:$A$104,B70,'시장'!$H$5:$H$104,"금지")&gt;0),"금지",IF(AND(D70="승인",E70="승인",F70="승인",H70&lt;&gt;"",H70&gt;=TODAY(),L70&lt;&gt;"",COUNTIFS('규칙'!$A$5:$A$204,G70,'규칙'!$B$5:$B$204,B70,'규칙'!$C$5:$C$204,C70,'규칙'!$D$5:$D$204,"승인",'규칙'!$E$5:$E$204,"&lt;&gt;",'규칙'!$F$5:$F$204,"&lt;="&amp;TODAY(),'규칙'!$G$5:$G$204,"&gt;="&amp;TODAY(),'규칙'!$H$5:$H$204,"&lt;&gt;")&gt;0,COUNTIFS('시장'!$A$5:$A$104,B70,'시장'!$E$5:$E$104,"&lt;&gt;",'시장'!$G$5:$G$104,"&gt;="&amp;TODAY(),'시장'!$H$5:$H$104,"승인",'시장'!$I$5:$I$104,"&lt;&gt;")&gt;0,COUNTIFS('카테고리'!$A$5:$A$104,C70,'카테고리'!$E$5:$E$104,"&lt;&gt;")&gt;0),"승인","확인 대기")))</x:f>
      </x:c>
      <x:c r="J70" s="25" t="str">
        <x:f>IF(A70="","",IF(OR(H70="",COUNTIFS('규칙'!$A$5:$A$204,G70,'규칙'!$F$5:$F$204,"&lt;&gt;",'규칙'!$G$5:$G$204,"&lt;&gt;")=0),"검토일 없음",IF(OR(H70&lt;TODAY(),COUNTIFS('규칙'!$A$5:$A$204,G70,'규칙'!$F$5:$F$204,"&lt;="&amp;TODAY(),'규칙'!$G$5:$G$204,"&gt;="&amp;TODAY(),'규칙'!$E$5:$E$204,"&lt;&gt;",'규칙'!$H$5:$H$204,"&lt;&gt;")=0,COUNTIFS('시장'!$A$5:$A$104,B70,'시장'!$G$5:$G$104,"&gt;="&amp;TODAY(),'시장'!$E$5:$E$104,"&lt;&gt;",'시장'!$I$5:$I$104,"&lt;&gt;")=0),"검토 필요","유효")))</x:f>
      </x:c>
      <x:c r="K70" s="25" t="str">
        <x:f>IF(A70="","",IF(I70="승인","사용 가능",IF(COUNTIFS('대체품'!$B$5:$B$204,B70,'대체품'!$C$5:$C$204,C70,'대체품'!$D$5:$D$204,A70,'대체품'!$F$5:$F$204,"승인",'대체품'!$H$5:$H$204,"&lt;="&amp;TODAY(),'대체품'!$I$5:$I$204,"&gt;="&amp;TODAY(),'대체품'!$J$5:$J$204,"&lt;&gt;")&gt;0,"사용 가능","조치 필요")))</x:f>
      </x:c>
      <x:c r="L70" s="25"/>
    </x:row>
    <x:row r="71">
      <x:c r="A71" s="25"/>
      <x:c r="B71" s="25"/>
      <x:c r="C71" s="25"/>
      <x:c r="D71" s="25"/>
      <x:c r="E71" s="25"/>
      <x:c r="F71" s="25"/>
      <x:c r="G71" s="25"/>
      <x:c r="H71" s="34"/>
      <x:c r="I71" s="25" t="str">
        <x:f>IF(A71="","",IF(OR(D71="금지",E71="금지",F71="금지",COUNTIFS('규칙'!$A$5:$A$204,G71,'규칙'!$D$5:$D$204,"금지")&gt;0,COUNTIFS('시장'!$A$5:$A$104,B71,'시장'!$H$5:$H$104,"금지")&gt;0),"금지",IF(AND(D71="승인",E71="승인",F71="승인",H71&lt;&gt;"",H71&gt;=TODAY(),L71&lt;&gt;"",COUNTIFS('규칙'!$A$5:$A$204,G71,'규칙'!$B$5:$B$204,B71,'규칙'!$C$5:$C$204,C71,'규칙'!$D$5:$D$204,"승인",'규칙'!$E$5:$E$204,"&lt;&gt;",'규칙'!$F$5:$F$204,"&lt;="&amp;TODAY(),'규칙'!$G$5:$G$204,"&gt;="&amp;TODAY(),'규칙'!$H$5:$H$204,"&lt;&gt;")&gt;0,COUNTIFS('시장'!$A$5:$A$104,B71,'시장'!$E$5:$E$104,"&lt;&gt;",'시장'!$G$5:$G$104,"&gt;="&amp;TODAY(),'시장'!$H$5:$H$104,"승인",'시장'!$I$5:$I$104,"&lt;&gt;")&gt;0,COUNTIFS('카테고리'!$A$5:$A$104,C71,'카테고리'!$E$5:$E$104,"&lt;&gt;")&gt;0),"승인","확인 대기")))</x:f>
      </x:c>
      <x:c r="J71" s="25" t="str">
        <x:f>IF(A71="","",IF(OR(H71="",COUNTIFS('규칙'!$A$5:$A$204,G71,'규칙'!$F$5:$F$204,"&lt;&gt;",'규칙'!$G$5:$G$204,"&lt;&gt;")=0),"검토일 없음",IF(OR(H71&lt;TODAY(),COUNTIFS('규칙'!$A$5:$A$204,G71,'규칙'!$F$5:$F$204,"&lt;="&amp;TODAY(),'규칙'!$G$5:$G$204,"&gt;="&amp;TODAY(),'규칙'!$E$5:$E$204,"&lt;&gt;",'규칙'!$H$5:$H$204,"&lt;&gt;")=0,COUNTIFS('시장'!$A$5:$A$104,B71,'시장'!$G$5:$G$104,"&gt;="&amp;TODAY(),'시장'!$E$5:$E$104,"&lt;&gt;",'시장'!$I$5:$I$104,"&lt;&gt;")=0),"검토 필요","유효")))</x:f>
      </x:c>
      <x:c r="K71" s="25" t="str">
        <x:f>IF(A71="","",IF(I71="승인","사용 가능",IF(COUNTIFS('대체품'!$B$5:$B$204,B71,'대체품'!$C$5:$C$204,C71,'대체품'!$D$5:$D$204,A71,'대체품'!$F$5:$F$204,"승인",'대체품'!$H$5:$H$204,"&lt;="&amp;TODAY(),'대체품'!$I$5:$I$204,"&gt;="&amp;TODAY(),'대체품'!$J$5:$J$204,"&lt;&gt;")&gt;0,"사용 가능","조치 필요")))</x:f>
      </x:c>
      <x:c r="L71" s="25"/>
    </x:row>
    <x:row r="72">
      <x:c r="A72" s="25"/>
      <x:c r="B72" s="25"/>
      <x:c r="C72" s="25"/>
      <x:c r="D72" s="25"/>
      <x:c r="E72" s="25"/>
      <x:c r="F72" s="25"/>
      <x:c r="G72" s="25"/>
      <x:c r="H72" s="34"/>
      <x:c r="I72" s="25" t="str">
        <x:f>IF(A72="","",IF(OR(D72="금지",E72="금지",F72="금지",COUNTIFS('규칙'!$A$5:$A$204,G72,'규칙'!$D$5:$D$204,"금지")&gt;0,COUNTIFS('시장'!$A$5:$A$104,B72,'시장'!$H$5:$H$104,"금지")&gt;0),"금지",IF(AND(D72="승인",E72="승인",F72="승인",H72&lt;&gt;"",H72&gt;=TODAY(),L72&lt;&gt;"",COUNTIFS('규칙'!$A$5:$A$204,G72,'규칙'!$B$5:$B$204,B72,'규칙'!$C$5:$C$204,C72,'규칙'!$D$5:$D$204,"승인",'규칙'!$E$5:$E$204,"&lt;&gt;",'규칙'!$F$5:$F$204,"&lt;="&amp;TODAY(),'규칙'!$G$5:$G$204,"&gt;="&amp;TODAY(),'규칙'!$H$5:$H$204,"&lt;&gt;")&gt;0,COUNTIFS('시장'!$A$5:$A$104,B72,'시장'!$E$5:$E$104,"&lt;&gt;",'시장'!$G$5:$G$104,"&gt;="&amp;TODAY(),'시장'!$H$5:$H$104,"승인",'시장'!$I$5:$I$104,"&lt;&gt;")&gt;0,COUNTIFS('카테고리'!$A$5:$A$104,C72,'카테고리'!$E$5:$E$104,"&lt;&gt;")&gt;0),"승인","확인 대기")))</x:f>
      </x:c>
      <x:c r="J72" s="25" t="str">
        <x:f>IF(A72="","",IF(OR(H72="",COUNTIFS('규칙'!$A$5:$A$204,G72,'규칙'!$F$5:$F$204,"&lt;&gt;",'규칙'!$G$5:$G$204,"&lt;&gt;")=0),"검토일 없음",IF(OR(H72&lt;TODAY(),COUNTIFS('규칙'!$A$5:$A$204,G72,'규칙'!$F$5:$F$204,"&lt;="&amp;TODAY(),'규칙'!$G$5:$G$204,"&gt;="&amp;TODAY(),'규칙'!$E$5:$E$204,"&lt;&gt;",'규칙'!$H$5:$H$204,"&lt;&gt;")=0,COUNTIFS('시장'!$A$5:$A$104,B72,'시장'!$G$5:$G$104,"&gt;="&amp;TODAY(),'시장'!$E$5:$E$104,"&lt;&gt;",'시장'!$I$5:$I$104,"&lt;&gt;")=0),"검토 필요","유효")))</x:f>
      </x:c>
      <x:c r="K72" s="25" t="str">
        <x:f>IF(A72="","",IF(I72="승인","사용 가능",IF(COUNTIFS('대체품'!$B$5:$B$204,B72,'대체품'!$C$5:$C$204,C72,'대체품'!$D$5:$D$204,A72,'대체품'!$F$5:$F$204,"승인",'대체품'!$H$5:$H$204,"&lt;="&amp;TODAY(),'대체품'!$I$5:$I$204,"&gt;="&amp;TODAY(),'대체품'!$J$5:$J$204,"&lt;&gt;")&gt;0,"사용 가능","조치 필요")))</x:f>
      </x:c>
      <x:c r="L72" s="25"/>
    </x:row>
    <x:row r="73">
      <x:c r="A73" s="25"/>
      <x:c r="B73" s="25"/>
      <x:c r="C73" s="25"/>
      <x:c r="D73" s="25"/>
      <x:c r="E73" s="25"/>
      <x:c r="F73" s="25"/>
      <x:c r="G73" s="25"/>
      <x:c r="H73" s="34"/>
      <x:c r="I73" s="25" t="str">
        <x:f>IF(A73="","",IF(OR(D73="금지",E73="금지",F73="금지",COUNTIFS('규칙'!$A$5:$A$204,G73,'규칙'!$D$5:$D$204,"금지")&gt;0,COUNTIFS('시장'!$A$5:$A$104,B73,'시장'!$H$5:$H$104,"금지")&gt;0),"금지",IF(AND(D73="승인",E73="승인",F73="승인",H73&lt;&gt;"",H73&gt;=TODAY(),L73&lt;&gt;"",COUNTIFS('규칙'!$A$5:$A$204,G73,'규칙'!$B$5:$B$204,B73,'규칙'!$C$5:$C$204,C73,'규칙'!$D$5:$D$204,"승인",'규칙'!$E$5:$E$204,"&lt;&gt;",'규칙'!$F$5:$F$204,"&lt;="&amp;TODAY(),'규칙'!$G$5:$G$204,"&gt;="&amp;TODAY(),'규칙'!$H$5:$H$204,"&lt;&gt;")&gt;0,COUNTIFS('시장'!$A$5:$A$104,B73,'시장'!$E$5:$E$104,"&lt;&gt;",'시장'!$G$5:$G$104,"&gt;="&amp;TODAY(),'시장'!$H$5:$H$104,"승인",'시장'!$I$5:$I$104,"&lt;&gt;")&gt;0,COUNTIFS('카테고리'!$A$5:$A$104,C73,'카테고리'!$E$5:$E$104,"&lt;&gt;")&gt;0),"승인","확인 대기")))</x:f>
      </x:c>
      <x:c r="J73" s="25" t="str">
        <x:f>IF(A73="","",IF(OR(H73="",COUNTIFS('규칙'!$A$5:$A$204,G73,'규칙'!$F$5:$F$204,"&lt;&gt;",'규칙'!$G$5:$G$204,"&lt;&gt;")=0),"검토일 없음",IF(OR(H73&lt;TODAY(),COUNTIFS('규칙'!$A$5:$A$204,G73,'규칙'!$F$5:$F$204,"&lt;="&amp;TODAY(),'규칙'!$G$5:$G$204,"&gt;="&amp;TODAY(),'규칙'!$E$5:$E$204,"&lt;&gt;",'규칙'!$H$5:$H$204,"&lt;&gt;")=0,COUNTIFS('시장'!$A$5:$A$104,B73,'시장'!$G$5:$G$104,"&gt;="&amp;TODAY(),'시장'!$E$5:$E$104,"&lt;&gt;",'시장'!$I$5:$I$104,"&lt;&gt;")=0),"검토 필요","유효")))</x:f>
      </x:c>
      <x:c r="K73" s="25" t="str">
        <x:f>IF(A73="","",IF(I73="승인","사용 가능",IF(COUNTIFS('대체품'!$B$5:$B$204,B73,'대체품'!$C$5:$C$204,C73,'대체품'!$D$5:$D$204,A73,'대체품'!$F$5:$F$204,"승인",'대체품'!$H$5:$H$204,"&lt;="&amp;TODAY(),'대체품'!$I$5:$I$204,"&gt;="&amp;TODAY(),'대체품'!$J$5:$J$204,"&lt;&gt;")&gt;0,"사용 가능","조치 필요")))</x:f>
      </x:c>
      <x:c r="L73" s="25"/>
    </x:row>
    <x:row r="74">
      <x:c r="A74" s="25"/>
      <x:c r="B74" s="25"/>
      <x:c r="C74" s="25"/>
      <x:c r="D74" s="25"/>
      <x:c r="E74" s="25"/>
      <x:c r="F74" s="25"/>
      <x:c r="G74" s="25"/>
      <x:c r="H74" s="34"/>
      <x:c r="I74" s="25" t="str">
        <x:f>IF(A74="","",IF(OR(D74="금지",E74="금지",F74="금지",COUNTIFS('규칙'!$A$5:$A$204,G74,'규칙'!$D$5:$D$204,"금지")&gt;0,COUNTIFS('시장'!$A$5:$A$104,B74,'시장'!$H$5:$H$104,"금지")&gt;0),"금지",IF(AND(D74="승인",E74="승인",F74="승인",H74&lt;&gt;"",H74&gt;=TODAY(),L74&lt;&gt;"",COUNTIFS('규칙'!$A$5:$A$204,G74,'규칙'!$B$5:$B$204,B74,'규칙'!$C$5:$C$204,C74,'규칙'!$D$5:$D$204,"승인",'규칙'!$E$5:$E$204,"&lt;&gt;",'규칙'!$F$5:$F$204,"&lt;="&amp;TODAY(),'규칙'!$G$5:$G$204,"&gt;="&amp;TODAY(),'규칙'!$H$5:$H$204,"&lt;&gt;")&gt;0,COUNTIFS('시장'!$A$5:$A$104,B74,'시장'!$E$5:$E$104,"&lt;&gt;",'시장'!$G$5:$G$104,"&gt;="&amp;TODAY(),'시장'!$H$5:$H$104,"승인",'시장'!$I$5:$I$104,"&lt;&gt;")&gt;0,COUNTIFS('카테고리'!$A$5:$A$104,C74,'카테고리'!$E$5:$E$104,"&lt;&gt;")&gt;0),"승인","확인 대기")))</x:f>
      </x:c>
      <x:c r="J74" s="25" t="str">
        <x:f>IF(A74="","",IF(OR(H74="",COUNTIFS('규칙'!$A$5:$A$204,G74,'규칙'!$F$5:$F$204,"&lt;&gt;",'규칙'!$G$5:$G$204,"&lt;&gt;")=0),"검토일 없음",IF(OR(H74&lt;TODAY(),COUNTIFS('규칙'!$A$5:$A$204,G74,'규칙'!$F$5:$F$204,"&lt;="&amp;TODAY(),'규칙'!$G$5:$G$204,"&gt;="&amp;TODAY(),'규칙'!$E$5:$E$204,"&lt;&gt;",'규칙'!$H$5:$H$204,"&lt;&gt;")=0,COUNTIFS('시장'!$A$5:$A$104,B74,'시장'!$G$5:$G$104,"&gt;="&amp;TODAY(),'시장'!$E$5:$E$104,"&lt;&gt;",'시장'!$I$5:$I$104,"&lt;&gt;")=0),"검토 필요","유효")))</x:f>
      </x:c>
      <x:c r="K74" s="25" t="str">
        <x:f>IF(A74="","",IF(I74="승인","사용 가능",IF(COUNTIFS('대체품'!$B$5:$B$204,B74,'대체품'!$C$5:$C$204,C74,'대체품'!$D$5:$D$204,A74,'대체품'!$F$5:$F$204,"승인",'대체품'!$H$5:$H$204,"&lt;="&amp;TODAY(),'대체품'!$I$5:$I$204,"&gt;="&amp;TODAY(),'대체품'!$J$5:$J$204,"&lt;&gt;")&gt;0,"사용 가능","조치 필요")))</x:f>
      </x:c>
      <x:c r="L74" s="25"/>
    </x:row>
    <x:row r="75">
      <x:c r="A75" s="25"/>
      <x:c r="B75" s="25"/>
      <x:c r="C75" s="25"/>
      <x:c r="D75" s="25"/>
      <x:c r="E75" s="25"/>
      <x:c r="F75" s="25"/>
      <x:c r="G75" s="25"/>
      <x:c r="H75" s="34"/>
      <x:c r="I75" s="25" t="str">
        <x:f>IF(A75="","",IF(OR(D75="금지",E75="금지",F75="금지",COUNTIFS('규칙'!$A$5:$A$204,G75,'규칙'!$D$5:$D$204,"금지")&gt;0,COUNTIFS('시장'!$A$5:$A$104,B75,'시장'!$H$5:$H$104,"금지")&gt;0),"금지",IF(AND(D75="승인",E75="승인",F75="승인",H75&lt;&gt;"",H75&gt;=TODAY(),L75&lt;&gt;"",COUNTIFS('규칙'!$A$5:$A$204,G75,'규칙'!$B$5:$B$204,B75,'규칙'!$C$5:$C$204,C75,'규칙'!$D$5:$D$204,"승인",'규칙'!$E$5:$E$204,"&lt;&gt;",'규칙'!$F$5:$F$204,"&lt;="&amp;TODAY(),'규칙'!$G$5:$G$204,"&gt;="&amp;TODAY(),'규칙'!$H$5:$H$204,"&lt;&gt;")&gt;0,COUNTIFS('시장'!$A$5:$A$104,B75,'시장'!$E$5:$E$104,"&lt;&gt;",'시장'!$G$5:$G$104,"&gt;="&amp;TODAY(),'시장'!$H$5:$H$104,"승인",'시장'!$I$5:$I$104,"&lt;&gt;")&gt;0,COUNTIFS('카테고리'!$A$5:$A$104,C75,'카테고리'!$E$5:$E$104,"&lt;&gt;")&gt;0),"승인","확인 대기")))</x:f>
      </x:c>
      <x:c r="J75" s="25" t="str">
        <x:f>IF(A75="","",IF(OR(H75="",COUNTIFS('규칙'!$A$5:$A$204,G75,'규칙'!$F$5:$F$204,"&lt;&gt;",'규칙'!$G$5:$G$204,"&lt;&gt;")=0),"검토일 없음",IF(OR(H75&lt;TODAY(),COUNTIFS('규칙'!$A$5:$A$204,G75,'규칙'!$F$5:$F$204,"&lt;="&amp;TODAY(),'규칙'!$G$5:$G$204,"&gt;="&amp;TODAY(),'규칙'!$E$5:$E$204,"&lt;&gt;",'규칙'!$H$5:$H$204,"&lt;&gt;")=0,COUNTIFS('시장'!$A$5:$A$104,B75,'시장'!$G$5:$G$104,"&gt;="&amp;TODAY(),'시장'!$E$5:$E$104,"&lt;&gt;",'시장'!$I$5:$I$104,"&lt;&gt;")=0),"검토 필요","유효")))</x:f>
      </x:c>
      <x:c r="K75" s="25" t="str">
        <x:f>IF(A75="","",IF(I75="승인","사용 가능",IF(COUNTIFS('대체품'!$B$5:$B$204,B75,'대체품'!$C$5:$C$204,C75,'대체품'!$D$5:$D$204,A75,'대체품'!$F$5:$F$204,"승인",'대체품'!$H$5:$H$204,"&lt;="&amp;TODAY(),'대체품'!$I$5:$I$204,"&gt;="&amp;TODAY(),'대체품'!$J$5:$J$204,"&lt;&gt;")&gt;0,"사용 가능","조치 필요")))</x:f>
      </x:c>
      <x:c r="L75" s="25"/>
    </x:row>
    <x:row r="76">
      <x:c r="A76" s="25"/>
      <x:c r="B76" s="25"/>
      <x:c r="C76" s="25"/>
      <x:c r="D76" s="25"/>
      <x:c r="E76" s="25"/>
      <x:c r="F76" s="25"/>
      <x:c r="G76" s="25"/>
      <x:c r="H76" s="34"/>
      <x:c r="I76" s="25" t="str">
        <x:f>IF(A76="","",IF(OR(D76="금지",E76="금지",F76="금지",COUNTIFS('규칙'!$A$5:$A$204,G76,'규칙'!$D$5:$D$204,"금지")&gt;0,COUNTIFS('시장'!$A$5:$A$104,B76,'시장'!$H$5:$H$104,"금지")&gt;0),"금지",IF(AND(D76="승인",E76="승인",F76="승인",H76&lt;&gt;"",H76&gt;=TODAY(),L76&lt;&gt;"",COUNTIFS('규칙'!$A$5:$A$204,G76,'규칙'!$B$5:$B$204,B76,'규칙'!$C$5:$C$204,C76,'규칙'!$D$5:$D$204,"승인",'규칙'!$E$5:$E$204,"&lt;&gt;",'규칙'!$F$5:$F$204,"&lt;="&amp;TODAY(),'규칙'!$G$5:$G$204,"&gt;="&amp;TODAY(),'규칙'!$H$5:$H$204,"&lt;&gt;")&gt;0,COUNTIFS('시장'!$A$5:$A$104,B76,'시장'!$E$5:$E$104,"&lt;&gt;",'시장'!$G$5:$G$104,"&gt;="&amp;TODAY(),'시장'!$H$5:$H$104,"승인",'시장'!$I$5:$I$104,"&lt;&gt;")&gt;0,COUNTIFS('카테고리'!$A$5:$A$104,C76,'카테고리'!$E$5:$E$104,"&lt;&gt;")&gt;0),"승인","확인 대기")))</x:f>
      </x:c>
      <x:c r="J76" s="25" t="str">
        <x:f>IF(A76="","",IF(OR(H76="",COUNTIFS('규칙'!$A$5:$A$204,G76,'규칙'!$F$5:$F$204,"&lt;&gt;",'규칙'!$G$5:$G$204,"&lt;&gt;")=0),"검토일 없음",IF(OR(H76&lt;TODAY(),COUNTIFS('규칙'!$A$5:$A$204,G76,'규칙'!$F$5:$F$204,"&lt;="&amp;TODAY(),'규칙'!$G$5:$G$204,"&gt;="&amp;TODAY(),'규칙'!$E$5:$E$204,"&lt;&gt;",'규칙'!$H$5:$H$204,"&lt;&gt;")=0,COUNTIFS('시장'!$A$5:$A$104,B76,'시장'!$G$5:$G$104,"&gt;="&amp;TODAY(),'시장'!$E$5:$E$104,"&lt;&gt;",'시장'!$I$5:$I$104,"&lt;&gt;")=0),"검토 필요","유효")))</x:f>
      </x:c>
      <x:c r="K76" s="25" t="str">
        <x:f>IF(A76="","",IF(I76="승인","사용 가능",IF(COUNTIFS('대체품'!$B$5:$B$204,B76,'대체품'!$C$5:$C$204,C76,'대체품'!$D$5:$D$204,A76,'대체품'!$F$5:$F$204,"승인",'대체품'!$H$5:$H$204,"&lt;="&amp;TODAY(),'대체품'!$I$5:$I$204,"&gt;="&amp;TODAY(),'대체품'!$J$5:$J$204,"&lt;&gt;")&gt;0,"사용 가능","조치 필요")))</x:f>
      </x:c>
      <x:c r="L76" s="25"/>
    </x:row>
    <x:row r="77">
      <x:c r="A77" s="25"/>
      <x:c r="B77" s="25"/>
      <x:c r="C77" s="25"/>
      <x:c r="D77" s="25"/>
      <x:c r="E77" s="25"/>
      <x:c r="F77" s="25"/>
      <x:c r="G77" s="25"/>
      <x:c r="H77" s="34"/>
      <x:c r="I77" s="25" t="str">
        <x:f>IF(A77="","",IF(OR(D77="금지",E77="금지",F77="금지",COUNTIFS('규칙'!$A$5:$A$204,G77,'규칙'!$D$5:$D$204,"금지")&gt;0,COUNTIFS('시장'!$A$5:$A$104,B77,'시장'!$H$5:$H$104,"금지")&gt;0),"금지",IF(AND(D77="승인",E77="승인",F77="승인",H77&lt;&gt;"",H77&gt;=TODAY(),L77&lt;&gt;"",COUNTIFS('규칙'!$A$5:$A$204,G77,'규칙'!$B$5:$B$204,B77,'규칙'!$C$5:$C$204,C77,'규칙'!$D$5:$D$204,"승인",'규칙'!$E$5:$E$204,"&lt;&gt;",'규칙'!$F$5:$F$204,"&lt;="&amp;TODAY(),'규칙'!$G$5:$G$204,"&gt;="&amp;TODAY(),'규칙'!$H$5:$H$204,"&lt;&gt;")&gt;0,COUNTIFS('시장'!$A$5:$A$104,B77,'시장'!$E$5:$E$104,"&lt;&gt;",'시장'!$G$5:$G$104,"&gt;="&amp;TODAY(),'시장'!$H$5:$H$104,"승인",'시장'!$I$5:$I$104,"&lt;&gt;")&gt;0,COUNTIFS('카테고리'!$A$5:$A$104,C77,'카테고리'!$E$5:$E$104,"&lt;&gt;")&gt;0),"승인","확인 대기")))</x:f>
      </x:c>
      <x:c r="J77" s="25" t="str">
        <x:f>IF(A77="","",IF(OR(H77="",COUNTIFS('규칙'!$A$5:$A$204,G77,'규칙'!$F$5:$F$204,"&lt;&gt;",'규칙'!$G$5:$G$204,"&lt;&gt;")=0),"검토일 없음",IF(OR(H77&lt;TODAY(),COUNTIFS('규칙'!$A$5:$A$204,G77,'규칙'!$F$5:$F$204,"&lt;="&amp;TODAY(),'규칙'!$G$5:$G$204,"&gt;="&amp;TODAY(),'규칙'!$E$5:$E$204,"&lt;&gt;",'규칙'!$H$5:$H$204,"&lt;&gt;")=0,COUNTIFS('시장'!$A$5:$A$104,B77,'시장'!$G$5:$G$104,"&gt;="&amp;TODAY(),'시장'!$E$5:$E$104,"&lt;&gt;",'시장'!$I$5:$I$104,"&lt;&gt;")=0),"검토 필요","유효")))</x:f>
      </x:c>
      <x:c r="K77" s="25" t="str">
        <x:f>IF(A77="","",IF(I77="승인","사용 가능",IF(COUNTIFS('대체품'!$B$5:$B$204,B77,'대체품'!$C$5:$C$204,C77,'대체품'!$D$5:$D$204,A77,'대체품'!$F$5:$F$204,"승인",'대체품'!$H$5:$H$204,"&lt;="&amp;TODAY(),'대체품'!$I$5:$I$204,"&gt;="&amp;TODAY(),'대체품'!$J$5:$J$204,"&lt;&gt;")&gt;0,"사용 가능","조치 필요")))</x:f>
      </x:c>
      <x:c r="L77" s="25"/>
    </x:row>
    <x:row r="78">
      <x:c r="A78" s="25"/>
      <x:c r="B78" s="25"/>
      <x:c r="C78" s="25"/>
      <x:c r="D78" s="25"/>
      <x:c r="E78" s="25"/>
      <x:c r="F78" s="25"/>
      <x:c r="G78" s="25"/>
      <x:c r="H78" s="34"/>
      <x:c r="I78" s="25" t="str">
        <x:f>IF(A78="","",IF(OR(D78="금지",E78="금지",F78="금지",COUNTIFS('규칙'!$A$5:$A$204,G78,'규칙'!$D$5:$D$204,"금지")&gt;0,COUNTIFS('시장'!$A$5:$A$104,B78,'시장'!$H$5:$H$104,"금지")&gt;0),"금지",IF(AND(D78="승인",E78="승인",F78="승인",H78&lt;&gt;"",H78&gt;=TODAY(),L78&lt;&gt;"",COUNTIFS('규칙'!$A$5:$A$204,G78,'규칙'!$B$5:$B$204,B78,'규칙'!$C$5:$C$204,C78,'규칙'!$D$5:$D$204,"승인",'규칙'!$E$5:$E$204,"&lt;&gt;",'규칙'!$F$5:$F$204,"&lt;="&amp;TODAY(),'규칙'!$G$5:$G$204,"&gt;="&amp;TODAY(),'규칙'!$H$5:$H$204,"&lt;&gt;")&gt;0,COUNTIFS('시장'!$A$5:$A$104,B78,'시장'!$E$5:$E$104,"&lt;&gt;",'시장'!$G$5:$G$104,"&gt;="&amp;TODAY(),'시장'!$H$5:$H$104,"승인",'시장'!$I$5:$I$104,"&lt;&gt;")&gt;0,COUNTIFS('카테고리'!$A$5:$A$104,C78,'카테고리'!$E$5:$E$104,"&lt;&gt;")&gt;0),"승인","확인 대기")))</x:f>
      </x:c>
      <x:c r="J78" s="25" t="str">
        <x:f>IF(A78="","",IF(OR(H78="",COUNTIFS('규칙'!$A$5:$A$204,G78,'규칙'!$F$5:$F$204,"&lt;&gt;",'규칙'!$G$5:$G$204,"&lt;&gt;")=0),"검토일 없음",IF(OR(H78&lt;TODAY(),COUNTIFS('규칙'!$A$5:$A$204,G78,'규칙'!$F$5:$F$204,"&lt;="&amp;TODAY(),'규칙'!$G$5:$G$204,"&gt;="&amp;TODAY(),'규칙'!$E$5:$E$204,"&lt;&gt;",'규칙'!$H$5:$H$204,"&lt;&gt;")=0,COUNTIFS('시장'!$A$5:$A$104,B78,'시장'!$G$5:$G$104,"&gt;="&amp;TODAY(),'시장'!$E$5:$E$104,"&lt;&gt;",'시장'!$I$5:$I$104,"&lt;&gt;")=0),"검토 필요","유효")))</x:f>
      </x:c>
      <x:c r="K78" s="25" t="str">
        <x:f>IF(A78="","",IF(I78="승인","사용 가능",IF(COUNTIFS('대체품'!$B$5:$B$204,B78,'대체품'!$C$5:$C$204,C78,'대체품'!$D$5:$D$204,A78,'대체품'!$F$5:$F$204,"승인",'대체품'!$H$5:$H$204,"&lt;="&amp;TODAY(),'대체품'!$I$5:$I$204,"&gt;="&amp;TODAY(),'대체품'!$J$5:$J$204,"&lt;&gt;")&gt;0,"사용 가능","조치 필요")))</x:f>
      </x:c>
      <x:c r="L78" s="25"/>
    </x:row>
    <x:row r="79">
      <x:c r="A79" s="25"/>
      <x:c r="B79" s="25"/>
      <x:c r="C79" s="25"/>
      <x:c r="D79" s="25"/>
      <x:c r="E79" s="25"/>
      <x:c r="F79" s="25"/>
      <x:c r="G79" s="25"/>
      <x:c r="H79" s="34"/>
      <x:c r="I79" s="25" t="str">
        <x:f>IF(A79="","",IF(OR(D79="금지",E79="금지",F79="금지",COUNTIFS('규칙'!$A$5:$A$204,G79,'규칙'!$D$5:$D$204,"금지")&gt;0,COUNTIFS('시장'!$A$5:$A$104,B79,'시장'!$H$5:$H$104,"금지")&gt;0),"금지",IF(AND(D79="승인",E79="승인",F79="승인",H79&lt;&gt;"",H79&gt;=TODAY(),L79&lt;&gt;"",COUNTIFS('규칙'!$A$5:$A$204,G79,'규칙'!$B$5:$B$204,B79,'규칙'!$C$5:$C$204,C79,'규칙'!$D$5:$D$204,"승인",'규칙'!$E$5:$E$204,"&lt;&gt;",'규칙'!$F$5:$F$204,"&lt;="&amp;TODAY(),'규칙'!$G$5:$G$204,"&gt;="&amp;TODAY(),'규칙'!$H$5:$H$204,"&lt;&gt;")&gt;0,COUNTIFS('시장'!$A$5:$A$104,B79,'시장'!$E$5:$E$104,"&lt;&gt;",'시장'!$G$5:$G$104,"&gt;="&amp;TODAY(),'시장'!$H$5:$H$104,"승인",'시장'!$I$5:$I$104,"&lt;&gt;")&gt;0,COUNTIFS('카테고리'!$A$5:$A$104,C79,'카테고리'!$E$5:$E$104,"&lt;&gt;")&gt;0),"승인","확인 대기")))</x:f>
      </x:c>
      <x:c r="J79" s="25" t="str">
        <x:f>IF(A79="","",IF(OR(H79="",COUNTIFS('규칙'!$A$5:$A$204,G79,'규칙'!$F$5:$F$204,"&lt;&gt;",'규칙'!$G$5:$G$204,"&lt;&gt;")=0),"검토일 없음",IF(OR(H79&lt;TODAY(),COUNTIFS('규칙'!$A$5:$A$204,G79,'규칙'!$F$5:$F$204,"&lt;="&amp;TODAY(),'규칙'!$G$5:$G$204,"&gt;="&amp;TODAY(),'규칙'!$E$5:$E$204,"&lt;&gt;",'규칙'!$H$5:$H$204,"&lt;&gt;")=0,COUNTIFS('시장'!$A$5:$A$104,B79,'시장'!$G$5:$G$104,"&gt;="&amp;TODAY(),'시장'!$E$5:$E$104,"&lt;&gt;",'시장'!$I$5:$I$104,"&lt;&gt;")=0),"검토 필요","유효")))</x:f>
      </x:c>
      <x:c r="K79" s="25" t="str">
        <x:f>IF(A79="","",IF(I79="승인","사용 가능",IF(COUNTIFS('대체품'!$B$5:$B$204,B79,'대체품'!$C$5:$C$204,C79,'대체품'!$D$5:$D$204,A79,'대체품'!$F$5:$F$204,"승인",'대체품'!$H$5:$H$204,"&lt;="&amp;TODAY(),'대체품'!$I$5:$I$204,"&gt;="&amp;TODAY(),'대체품'!$J$5:$J$204,"&lt;&gt;")&gt;0,"사용 가능","조치 필요")))</x:f>
      </x:c>
      <x:c r="L79" s="25"/>
    </x:row>
    <x:row r="80">
      <x:c r="A80" s="25"/>
      <x:c r="B80" s="25"/>
      <x:c r="C80" s="25"/>
      <x:c r="D80" s="25"/>
      <x:c r="E80" s="25"/>
      <x:c r="F80" s="25"/>
      <x:c r="G80" s="25"/>
      <x:c r="H80" s="34"/>
      <x:c r="I80" s="25" t="str">
        <x:f>IF(A80="","",IF(OR(D80="금지",E80="금지",F80="금지",COUNTIFS('규칙'!$A$5:$A$204,G80,'규칙'!$D$5:$D$204,"금지")&gt;0,COUNTIFS('시장'!$A$5:$A$104,B80,'시장'!$H$5:$H$104,"금지")&gt;0),"금지",IF(AND(D80="승인",E80="승인",F80="승인",H80&lt;&gt;"",H80&gt;=TODAY(),L80&lt;&gt;"",COUNTIFS('규칙'!$A$5:$A$204,G80,'규칙'!$B$5:$B$204,B80,'규칙'!$C$5:$C$204,C80,'규칙'!$D$5:$D$204,"승인",'규칙'!$E$5:$E$204,"&lt;&gt;",'규칙'!$F$5:$F$204,"&lt;="&amp;TODAY(),'규칙'!$G$5:$G$204,"&gt;="&amp;TODAY(),'규칙'!$H$5:$H$204,"&lt;&gt;")&gt;0,COUNTIFS('시장'!$A$5:$A$104,B80,'시장'!$E$5:$E$104,"&lt;&gt;",'시장'!$G$5:$G$104,"&gt;="&amp;TODAY(),'시장'!$H$5:$H$104,"승인",'시장'!$I$5:$I$104,"&lt;&gt;")&gt;0,COUNTIFS('카테고리'!$A$5:$A$104,C80,'카테고리'!$E$5:$E$104,"&lt;&gt;")&gt;0),"승인","확인 대기")))</x:f>
      </x:c>
      <x:c r="J80" s="25" t="str">
        <x:f>IF(A80="","",IF(OR(H80="",COUNTIFS('규칙'!$A$5:$A$204,G80,'규칙'!$F$5:$F$204,"&lt;&gt;",'규칙'!$G$5:$G$204,"&lt;&gt;")=0),"검토일 없음",IF(OR(H80&lt;TODAY(),COUNTIFS('규칙'!$A$5:$A$204,G80,'규칙'!$F$5:$F$204,"&lt;="&amp;TODAY(),'규칙'!$G$5:$G$204,"&gt;="&amp;TODAY(),'규칙'!$E$5:$E$204,"&lt;&gt;",'규칙'!$H$5:$H$204,"&lt;&gt;")=0,COUNTIFS('시장'!$A$5:$A$104,B80,'시장'!$G$5:$G$104,"&gt;="&amp;TODAY(),'시장'!$E$5:$E$104,"&lt;&gt;",'시장'!$I$5:$I$104,"&lt;&gt;")=0),"검토 필요","유효")))</x:f>
      </x:c>
      <x:c r="K80" s="25" t="str">
        <x:f>IF(A80="","",IF(I80="승인","사용 가능",IF(COUNTIFS('대체품'!$B$5:$B$204,B80,'대체품'!$C$5:$C$204,C80,'대체품'!$D$5:$D$204,A80,'대체품'!$F$5:$F$204,"승인",'대체품'!$H$5:$H$204,"&lt;="&amp;TODAY(),'대체품'!$I$5:$I$204,"&gt;="&amp;TODAY(),'대체품'!$J$5:$J$204,"&lt;&gt;")&gt;0,"사용 가능","조치 필요")))</x:f>
      </x:c>
      <x:c r="L80" s="25"/>
    </x:row>
    <x:row r="81">
      <x:c r="A81" s="25"/>
      <x:c r="B81" s="25"/>
      <x:c r="C81" s="25"/>
      <x:c r="D81" s="25"/>
      <x:c r="E81" s="25"/>
      <x:c r="F81" s="25"/>
      <x:c r="G81" s="25"/>
      <x:c r="H81" s="34"/>
      <x:c r="I81" s="25" t="str">
        <x:f>IF(A81="","",IF(OR(D81="금지",E81="금지",F81="금지",COUNTIFS('규칙'!$A$5:$A$204,G81,'규칙'!$D$5:$D$204,"금지")&gt;0,COUNTIFS('시장'!$A$5:$A$104,B81,'시장'!$H$5:$H$104,"금지")&gt;0),"금지",IF(AND(D81="승인",E81="승인",F81="승인",H81&lt;&gt;"",H81&gt;=TODAY(),L81&lt;&gt;"",COUNTIFS('규칙'!$A$5:$A$204,G81,'규칙'!$B$5:$B$204,B81,'규칙'!$C$5:$C$204,C81,'규칙'!$D$5:$D$204,"승인",'규칙'!$E$5:$E$204,"&lt;&gt;",'규칙'!$F$5:$F$204,"&lt;="&amp;TODAY(),'규칙'!$G$5:$G$204,"&gt;="&amp;TODAY(),'규칙'!$H$5:$H$204,"&lt;&gt;")&gt;0,COUNTIFS('시장'!$A$5:$A$104,B81,'시장'!$E$5:$E$104,"&lt;&gt;",'시장'!$G$5:$G$104,"&gt;="&amp;TODAY(),'시장'!$H$5:$H$104,"승인",'시장'!$I$5:$I$104,"&lt;&gt;")&gt;0,COUNTIFS('카테고리'!$A$5:$A$104,C81,'카테고리'!$E$5:$E$104,"&lt;&gt;")&gt;0),"승인","확인 대기")))</x:f>
      </x:c>
      <x:c r="J81" s="25" t="str">
        <x:f>IF(A81="","",IF(OR(H81="",COUNTIFS('규칙'!$A$5:$A$204,G81,'규칙'!$F$5:$F$204,"&lt;&gt;",'규칙'!$G$5:$G$204,"&lt;&gt;")=0),"검토일 없음",IF(OR(H81&lt;TODAY(),COUNTIFS('규칙'!$A$5:$A$204,G81,'규칙'!$F$5:$F$204,"&lt;="&amp;TODAY(),'규칙'!$G$5:$G$204,"&gt;="&amp;TODAY(),'규칙'!$E$5:$E$204,"&lt;&gt;",'규칙'!$H$5:$H$204,"&lt;&gt;")=0,COUNTIFS('시장'!$A$5:$A$104,B81,'시장'!$G$5:$G$104,"&gt;="&amp;TODAY(),'시장'!$E$5:$E$104,"&lt;&gt;",'시장'!$I$5:$I$104,"&lt;&gt;")=0),"검토 필요","유효")))</x:f>
      </x:c>
      <x:c r="K81" s="25" t="str">
        <x:f>IF(A81="","",IF(I81="승인","사용 가능",IF(COUNTIFS('대체품'!$B$5:$B$204,B81,'대체품'!$C$5:$C$204,C81,'대체품'!$D$5:$D$204,A81,'대체품'!$F$5:$F$204,"승인",'대체품'!$H$5:$H$204,"&lt;="&amp;TODAY(),'대체품'!$I$5:$I$204,"&gt;="&amp;TODAY(),'대체품'!$J$5:$J$204,"&lt;&gt;")&gt;0,"사용 가능","조치 필요")))</x:f>
      </x:c>
      <x:c r="L81" s="25"/>
    </x:row>
    <x:row r="82">
      <x:c r="A82" s="25"/>
      <x:c r="B82" s="25"/>
      <x:c r="C82" s="25"/>
      <x:c r="D82" s="25"/>
      <x:c r="E82" s="25"/>
      <x:c r="F82" s="25"/>
      <x:c r="G82" s="25"/>
      <x:c r="H82" s="34"/>
      <x:c r="I82" s="25" t="str">
        <x:f>IF(A82="","",IF(OR(D82="금지",E82="금지",F82="금지",COUNTIFS('규칙'!$A$5:$A$204,G82,'규칙'!$D$5:$D$204,"금지")&gt;0,COUNTIFS('시장'!$A$5:$A$104,B82,'시장'!$H$5:$H$104,"금지")&gt;0),"금지",IF(AND(D82="승인",E82="승인",F82="승인",H82&lt;&gt;"",H82&gt;=TODAY(),L82&lt;&gt;"",COUNTIFS('규칙'!$A$5:$A$204,G82,'규칙'!$B$5:$B$204,B82,'규칙'!$C$5:$C$204,C82,'규칙'!$D$5:$D$204,"승인",'규칙'!$E$5:$E$204,"&lt;&gt;",'규칙'!$F$5:$F$204,"&lt;="&amp;TODAY(),'규칙'!$G$5:$G$204,"&gt;="&amp;TODAY(),'규칙'!$H$5:$H$204,"&lt;&gt;")&gt;0,COUNTIFS('시장'!$A$5:$A$104,B82,'시장'!$E$5:$E$104,"&lt;&gt;",'시장'!$G$5:$G$104,"&gt;="&amp;TODAY(),'시장'!$H$5:$H$104,"승인",'시장'!$I$5:$I$104,"&lt;&gt;")&gt;0,COUNTIFS('카테고리'!$A$5:$A$104,C82,'카테고리'!$E$5:$E$104,"&lt;&gt;")&gt;0),"승인","확인 대기")))</x:f>
      </x:c>
      <x:c r="J82" s="25" t="str">
        <x:f>IF(A82="","",IF(OR(H82="",COUNTIFS('규칙'!$A$5:$A$204,G82,'규칙'!$F$5:$F$204,"&lt;&gt;",'규칙'!$G$5:$G$204,"&lt;&gt;")=0),"검토일 없음",IF(OR(H82&lt;TODAY(),COUNTIFS('규칙'!$A$5:$A$204,G82,'규칙'!$F$5:$F$204,"&lt;="&amp;TODAY(),'규칙'!$G$5:$G$204,"&gt;="&amp;TODAY(),'규칙'!$E$5:$E$204,"&lt;&gt;",'규칙'!$H$5:$H$204,"&lt;&gt;")=0,COUNTIFS('시장'!$A$5:$A$104,B82,'시장'!$G$5:$G$104,"&gt;="&amp;TODAY(),'시장'!$E$5:$E$104,"&lt;&gt;",'시장'!$I$5:$I$104,"&lt;&gt;")=0),"검토 필요","유효")))</x:f>
      </x:c>
      <x:c r="K82" s="25" t="str">
        <x:f>IF(A82="","",IF(I82="승인","사용 가능",IF(COUNTIFS('대체품'!$B$5:$B$204,B82,'대체품'!$C$5:$C$204,C82,'대체품'!$D$5:$D$204,A82,'대체품'!$F$5:$F$204,"승인",'대체품'!$H$5:$H$204,"&lt;="&amp;TODAY(),'대체품'!$I$5:$I$204,"&gt;="&amp;TODAY(),'대체품'!$J$5:$J$204,"&lt;&gt;")&gt;0,"사용 가능","조치 필요")))</x:f>
      </x:c>
      <x:c r="L82" s="25"/>
    </x:row>
    <x:row r="83">
      <x:c r="A83" s="25"/>
      <x:c r="B83" s="25"/>
      <x:c r="C83" s="25"/>
      <x:c r="D83" s="25"/>
      <x:c r="E83" s="25"/>
      <x:c r="F83" s="25"/>
      <x:c r="G83" s="25"/>
      <x:c r="H83" s="34"/>
      <x:c r="I83" s="25" t="str">
        <x:f>IF(A83="","",IF(OR(D83="금지",E83="금지",F83="금지",COUNTIFS('규칙'!$A$5:$A$204,G83,'규칙'!$D$5:$D$204,"금지")&gt;0,COUNTIFS('시장'!$A$5:$A$104,B83,'시장'!$H$5:$H$104,"금지")&gt;0),"금지",IF(AND(D83="승인",E83="승인",F83="승인",H83&lt;&gt;"",H83&gt;=TODAY(),L83&lt;&gt;"",COUNTIFS('규칙'!$A$5:$A$204,G83,'규칙'!$B$5:$B$204,B83,'규칙'!$C$5:$C$204,C83,'규칙'!$D$5:$D$204,"승인",'규칙'!$E$5:$E$204,"&lt;&gt;",'규칙'!$F$5:$F$204,"&lt;="&amp;TODAY(),'규칙'!$G$5:$G$204,"&gt;="&amp;TODAY(),'규칙'!$H$5:$H$204,"&lt;&gt;")&gt;0,COUNTIFS('시장'!$A$5:$A$104,B83,'시장'!$E$5:$E$104,"&lt;&gt;",'시장'!$G$5:$G$104,"&gt;="&amp;TODAY(),'시장'!$H$5:$H$104,"승인",'시장'!$I$5:$I$104,"&lt;&gt;")&gt;0,COUNTIFS('카테고리'!$A$5:$A$104,C83,'카테고리'!$E$5:$E$104,"&lt;&gt;")&gt;0),"승인","확인 대기")))</x:f>
      </x:c>
      <x:c r="J83" s="25" t="str">
        <x:f>IF(A83="","",IF(OR(H83="",COUNTIFS('규칙'!$A$5:$A$204,G83,'규칙'!$F$5:$F$204,"&lt;&gt;",'규칙'!$G$5:$G$204,"&lt;&gt;")=0),"검토일 없음",IF(OR(H83&lt;TODAY(),COUNTIFS('규칙'!$A$5:$A$204,G83,'규칙'!$F$5:$F$204,"&lt;="&amp;TODAY(),'규칙'!$G$5:$G$204,"&gt;="&amp;TODAY(),'규칙'!$E$5:$E$204,"&lt;&gt;",'규칙'!$H$5:$H$204,"&lt;&gt;")=0,COUNTIFS('시장'!$A$5:$A$104,B83,'시장'!$G$5:$G$104,"&gt;="&amp;TODAY(),'시장'!$E$5:$E$104,"&lt;&gt;",'시장'!$I$5:$I$104,"&lt;&gt;")=0),"검토 필요","유효")))</x:f>
      </x:c>
      <x:c r="K83" s="25" t="str">
        <x:f>IF(A83="","",IF(I83="승인","사용 가능",IF(COUNTIFS('대체품'!$B$5:$B$204,B83,'대체품'!$C$5:$C$204,C83,'대체품'!$D$5:$D$204,A83,'대체품'!$F$5:$F$204,"승인",'대체품'!$H$5:$H$204,"&lt;="&amp;TODAY(),'대체품'!$I$5:$I$204,"&gt;="&amp;TODAY(),'대체품'!$J$5:$J$204,"&lt;&gt;")&gt;0,"사용 가능","조치 필요")))</x:f>
      </x:c>
      <x:c r="L83" s="25"/>
    </x:row>
    <x:row r="84">
      <x:c r="A84" s="25"/>
      <x:c r="B84" s="25"/>
      <x:c r="C84" s="25"/>
      <x:c r="D84" s="25"/>
      <x:c r="E84" s="25"/>
      <x:c r="F84" s="25"/>
      <x:c r="G84" s="25"/>
      <x:c r="H84" s="34"/>
      <x:c r="I84" s="25" t="str">
        <x:f>IF(A84="","",IF(OR(D84="금지",E84="금지",F84="금지",COUNTIFS('규칙'!$A$5:$A$204,G84,'규칙'!$D$5:$D$204,"금지")&gt;0,COUNTIFS('시장'!$A$5:$A$104,B84,'시장'!$H$5:$H$104,"금지")&gt;0),"금지",IF(AND(D84="승인",E84="승인",F84="승인",H84&lt;&gt;"",H84&gt;=TODAY(),L84&lt;&gt;"",COUNTIFS('규칙'!$A$5:$A$204,G84,'규칙'!$B$5:$B$204,B84,'규칙'!$C$5:$C$204,C84,'규칙'!$D$5:$D$204,"승인",'규칙'!$E$5:$E$204,"&lt;&gt;",'규칙'!$F$5:$F$204,"&lt;="&amp;TODAY(),'규칙'!$G$5:$G$204,"&gt;="&amp;TODAY(),'규칙'!$H$5:$H$204,"&lt;&gt;")&gt;0,COUNTIFS('시장'!$A$5:$A$104,B84,'시장'!$E$5:$E$104,"&lt;&gt;",'시장'!$G$5:$G$104,"&gt;="&amp;TODAY(),'시장'!$H$5:$H$104,"승인",'시장'!$I$5:$I$104,"&lt;&gt;")&gt;0,COUNTIFS('카테고리'!$A$5:$A$104,C84,'카테고리'!$E$5:$E$104,"&lt;&gt;")&gt;0),"승인","확인 대기")))</x:f>
      </x:c>
      <x:c r="J84" s="25" t="str">
        <x:f>IF(A84="","",IF(OR(H84="",COUNTIFS('규칙'!$A$5:$A$204,G84,'규칙'!$F$5:$F$204,"&lt;&gt;",'규칙'!$G$5:$G$204,"&lt;&gt;")=0),"검토일 없음",IF(OR(H84&lt;TODAY(),COUNTIFS('규칙'!$A$5:$A$204,G84,'규칙'!$F$5:$F$204,"&lt;="&amp;TODAY(),'규칙'!$G$5:$G$204,"&gt;="&amp;TODAY(),'규칙'!$E$5:$E$204,"&lt;&gt;",'규칙'!$H$5:$H$204,"&lt;&gt;")=0,COUNTIFS('시장'!$A$5:$A$104,B84,'시장'!$G$5:$G$104,"&gt;="&amp;TODAY(),'시장'!$E$5:$E$104,"&lt;&gt;",'시장'!$I$5:$I$104,"&lt;&gt;")=0),"검토 필요","유효")))</x:f>
      </x:c>
      <x:c r="K84" s="25" t="str">
        <x:f>IF(A84="","",IF(I84="승인","사용 가능",IF(COUNTIFS('대체품'!$B$5:$B$204,B84,'대체품'!$C$5:$C$204,C84,'대체품'!$D$5:$D$204,A84,'대체품'!$F$5:$F$204,"승인",'대체품'!$H$5:$H$204,"&lt;="&amp;TODAY(),'대체품'!$I$5:$I$204,"&gt;="&amp;TODAY(),'대체품'!$J$5:$J$204,"&lt;&gt;")&gt;0,"사용 가능","조치 필요")))</x:f>
      </x:c>
      <x:c r="L84" s="25"/>
    </x:row>
    <x:row r="85">
      <x:c r="A85" s="25"/>
      <x:c r="B85" s="25"/>
      <x:c r="C85" s="25"/>
      <x:c r="D85" s="25"/>
      <x:c r="E85" s="25"/>
      <x:c r="F85" s="25"/>
      <x:c r="G85" s="25"/>
      <x:c r="H85" s="34"/>
      <x:c r="I85" s="25" t="str">
        <x:f>IF(A85="","",IF(OR(D85="금지",E85="금지",F85="금지",COUNTIFS('규칙'!$A$5:$A$204,G85,'규칙'!$D$5:$D$204,"금지")&gt;0,COUNTIFS('시장'!$A$5:$A$104,B85,'시장'!$H$5:$H$104,"금지")&gt;0),"금지",IF(AND(D85="승인",E85="승인",F85="승인",H85&lt;&gt;"",H85&gt;=TODAY(),L85&lt;&gt;"",COUNTIFS('규칙'!$A$5:$A$204,G85,'규칙'!$B$5:$B$204,B85,'규칙'!$C$5:$C$204,C85,'규칙'!$D$5:$D$204,"승인",'규칙'!$E$5:$E$204,"&lt;&gt;",'규칙'!$F$5:$F$204,"&lt;="&amp;TODAY(),'규칙'!$G$5:$G$204,"&gt;="&amp;TODAY(),'규칙'!$H$5:$H$204,"&lt;&gt;")&gt;0,COUNTIFS('시장'!$A$5:$A$104,B85,'시장'!$E$5:$E$104,"&lt;&gt;",'시장'!$G$5:$G$104,"&gt;="&amp;TODAY(),'시장'!$H$5:$H$104,"승인",'시장'!$I$5:$I$104,"&lt;&gt;")&gt;0,COUNTIFS('카테고리'!$A$5:$A$104,C85,'카테고리'!$E$5:$E$104,"&lt;&gt;")&gt;0),"승인","확인 대기")))</x:f>
      </x:c>
      <x:c r="J85" s="25" t="str">
        <x:f>IF(A85="","",IF(OR(H85="",COUNTIFS('규칙'!$A$5:$A$204,G85,'규칙'!$F$5:$F$204,"&lt;&gt;",'규칙'!$G$5:$G$204,"&lt;&gt;")=0),"검토일 없음",IF(OR(H85&lt;TODAY(),COUNTIFS('규칙'!$A$5:$A$204,G85,'규칙'!$F$5:$F$204,"&lt;="&amp;TODAY(),'규칙'!$G$5:$G$204,"&gt;="&amp;TODAY(),'규칙'!$E$5:$E$204,"&lt;&gt;",'규칙'!$H$5:$H$204,"&lt;&gt;")=0,COUNTIFS('시장'!$A$5:$A$104,B85,'시장'!$G$5:$G$104,"&gt;="&amp;TODAY(),'시장'!$E$5:$E$104,"&lt;&gt;",'시장'!$I$5:$I$104,"&lt;&gt;")=0),"검토 필요","유효")))</x:f>
      </x:c>
      <x:c r="K85" s="25" t="str">
        <x:f>IF(A85="","",IF(I85="승인","사용 가능",IF(COUNTIFS('대체품'!$B$5:$B$204,B85,'대체품'!$C$5:$C$204,C85,'대체품'!$D$5:$D$204,A85,'대체품'!$F$5:$F$204,"승인",'대체품'!$H$5:$H$204,"&lt;="&amp;TODAY(),'대체품'!$I$5:$I$204,"&gt;="&amp;TODAY(),'대체품'!$J$5:$J$204,"&lt;&gt;")&gt;0,"사용 가능","조치 필요")))</x:f>
      </x:c>
      <x:c r="L85" s="25"/>
    </x:row>
    <x:row r="86">
      <x:c r="A86" s="25"/>
      <x:c r="B86" s="25"/>
      <x:c r="C86" s="25"/>
      <x:c r="D86" s="25"/>
      <x:c r="E86" s="25"/>
      <x:c r="F86" s="25"/>
      <x:c r="G86" s="25"/>
      <x:c r="H86" s="34"/>
      <x:c r="I86" s="25" t="str">
        <x:f>IF(A86="","",IF(OR(D86="금지",E86="금지",F86="금지",COUNTIFS('규칙'!$A$5:$A$204,G86,'규칙'!$D$5:$D$204,"금지")&gt;0,COUNTIFS('시장'!$A$5:$A$104,B86,'시장'!$H$5:$H$104,"금지")&gt;0),"금지",IF(AND(D86="승인",E86="승인",F86="승인",H86&lt;&gt;"",H86&gt;=TODAY(),L86&lt;&gt;"",COUNTIFS('규칙'!$A$5:$A$204,G86,'규칙'!$B$5:$B$204,B86,'규칙'!$C$5:$C$204,C86,'규칙'!$D$5:$D$204,"승인",'규칙'!$E$5:$E$204,"&lt;&gt;",'규칙'!$F$5:$F$204,"&lt;="&amp;TODAY(),'규칙'!$G$5:$G$204,"&gt;="&amp;TODAY(),'규칙'!$H$5:$H$204,"&lt;&gt;")&gt;0,COUNTIFS('시장'!$A$5:$A$104,B86,'시장'!$E$5:$E$104,"&lt;&gt;",'시장'!$G$5:$G$104,"&gt;="&amp;TODAY(),'시장'!$H$5:$H$104,"승인",'시장'!$I$5:$I$104,"&lt;&gt;")&gt;0,COUNTIFS('카테고리'!$A$5:$A$104,C86,'카테고리'!$E$5:$E$104,"&lt;&gt;")&gt;0),"승인","확인 대기")))</x:f>
      </x:c>
      <x:c r="J86" s="25" t="str">
        <x:f>IF(A86="","",IF(OR(H86="",COUNTIFS('규칙'!$A$5:$A$204,G86,'규칙'!$F$5:$F$204,"&lt;&gt;",'규칙'!$G$5:$G$204,"&lt;&gt;")=0),"검토일 없음",IF(OR(H86&lt;TODAY(),COUNTIFS('규칙'!$A$5:$A$204,G86,'규칙'!$F$5:$F$204,"&lt;="&amp;TODAY(),'규칙'!$G$5:$G$204,"&gt;="&amp;TODAY(),'규칙'!$E$5:$E$204,"&lt;&gt;",'규칙'!$H$5:$H$204,"&lt;&gt;")=0,COUNTIFS('시장'!$A$5:$A$104,B86,'시장'!$G$5:$G$104,"&gt;="&amp;TODAY(),'시장'!$E$5:$E$104,"&lt;&gt;",'시장'!$I$5:$I$104,"&lt;&gt;")=0),"검토 필요","유효")))</x:f>
      </x:c>
      <x:c r="K86" s="25" t="str">
        <x:f>IF(A86="","",IF(I86="승인","사용 가능",IF(COUNTIFS('대체품'!$B$5:$B$204,B86,'대체품'!$C$5:$C$204,C86,'대체품'!$D$5:$D$204,A86,'대체품'!$F$5:$F$204,"승인",'대체품'!$H$5:$H$204,"&lt;="&amp;TODAY(),'대체품'!$I$5:$I$204,"&gt;="&amp;TODAY(),'대체품'!$J$5:$J$204,"&lt;&gt;")&gt;0,"사용 가능","조치 필요")))</x:f>
      </x:c>
      <x:c r="L86" s="25"/>
    </x:row>
    <x:row r="87">
      <x:c r="A87" s="25"/>
      <x:c r="B87" s="25"/>
      <x:c r="C87" s="25"/>
      <x:c r="D87" s="25"/>
      <x:c r="E87" s="25"/>
      <x:c r="F87" s="25"/>
      <x:c r="G87" s="25"/>
      <x:c r="H87" s="34"/>
      <x:c r="I87" s="25" t="str">
        <x:f>IF(A87="","",IF(OR(D87="금지",E87="금지",F87="금지",COUNTIFS('규칙'!$A$5:$A$204,G87,'규칙'!$D$5:$D$204,"금지")&gt;0,COUNTIFS('시장'!$A$5:$A$104,B87,'시장'!$H$5:$H$104,"금지")&gt;0),"금지",IF(AND(D87="승인",E87="승인",F87="승인",H87&lt;&gt;"",H87&gt;=TODAY(),L87&lt;&gt;"",COUNTIFS('규칙'!$A$5:$A$204,G87,'규칙'!$B$5:$B$204,B87,'규칙'!$C$5:$C$204,C87,'규칙'!$D$5:$D$204,"승인",'규칙'!$E$5:$E$204,"&lt;&gt;",'규칙'!$F$5:$F$204,"&lt;="&amp;TODAY(),'규칙'!$G$5:$G$204,"&gt;="&amp;TODAY(),'규칙'!$H$5:$H$204,"&lt;&gt;")&gt;0,COUNTIFS('시장'!$A$5:$A$104,B87,'시장'!$E$5:$E$104,"&lt;&gt;",'시장'!$G$5:$G$104,"&gt;="&amp;TODAY(),'시장'!$H$5:$H$104,"승인",'시장'!$I$5:$I$104,"&lt;&gt;")&gt;0,COUNTIFS('카테고리'!$A$5:$A$104,C87,'카테고리'!$E$5:$E$104,"&lt;&gt;")&gt;0),"승인","확인 대기")))</x:f>
      </x:c>
      <x:c r="J87" s="25" t="str">
        <x:f>IF(A87="","",IF(OR(H87="",COUNTIFS('규칙'!$A$5:$A$204,G87,'규칙'!$F$5:$F$204,"&lt;&gt;",'규칙'!$G$5:$G$204,"&lt;&gt;")=0),"검토일 없음",IF(OR(H87&lt;TODAY(),COUNTIFS('규칙'!$A$5:$A$204,G87,'규칙'!$F$5:$F$204,"&lt;="&amp;TODAY(),'규칙'!$G$5:$G$204,"&gt;="&amp;TODAY(),'규칙'!$E$5:$E$204,"&lt;&gt;",'규칙'!$H$5:$H$204,"&lt;&gt;")=0,COUNTIFS('시장'!$A$5:$A$104,B87,'시장'!$G$5:$G$104,"&gt;="&amp;TODAY(),'시장'!$E$5:$E$104,"&lt;&gt;",'시장'!$I$5:$I$104,"&lt;&gt;")=0),"검토 필요","유효")))</x:f>
      </x:c>
      <x:c r="K87" s="25" t="str">
        <x:f>IF(A87="","",IF(I87="승인","사용 가능",IF(COUNTIFS('대체품'!$B$5:$B$204,B87,'대체품'!$C$5:$C$204,C87,'대체품'!$D$5:$D$204,A87,'대체품'!$F$5:$F$204,"승인",'대체품'!$H$5:$H$204,"&lt;="&amp;TODAY(),'대체품'!$I$5:$I$204,"&gt;="&amp;TODAY(),'대체품'!$J$5:$J$204,"&lt;&gt;")&gt;0,"사용 가능","조치 필요")))</x:f>
      </x:c>
      <x:c r="L87" s="25"/>
    </x:row>
    <x:row r="88">
      <x:c r="A88" s="25"/>
      <x:c r="B88" s="25"/>
      <x:c r="C88" s="25"/>
      <x:c r="D88" s="25"/>
      <x:c r="E88" s="25"/>
      <x:c r="F88" s="25"/>
      <x:c r="G88" s="25"/>
      <x:c r="H88" s="34"/>
      <x:c r="I88" s="25" t="str">
        <x:f>IF(A88="","",IF(OR(D88="금지",E88="금지",F88="금지",COUNTIFS('규칙'!$A$5:$A$204,G88,'규칙'!$D$5:$D$204,"금지")&gt;0,COUNTIFS('시장'!$A$5:$A$104,B88,'시장'!$H$5:$H$104,"금지")&gt;0),"금지",IF(AND(D88="승인",E88="승인",F88="승인",H88&lt;&gt;"",H88&gt;=TODAY(),L88&lt;&gt;"",COUNTIFS('규칙'!$A$5:$A$204,G88,'규칙'!$B$5:$B$204,B88,'규칙'!$C$5:$C$204,C88,'규칙'!$D$5:$D$204,"승인",'규칙'!$E$5:$E$204,"&lt;&gt;",'규칙'!$F$5:$F$204,"&lt;="&amp;TODAY(),'규칙'!$G$5:$G$204,"&gt;="&amp;TODAY(),'규칙'!$H$5:$H$204,"&lt;&gt;")&gt;0,COUNTIFS('시장'!$A$5:$A$104,B88,'시장'!$E$5:$E$104,"&lt;&gt;",'시장'!$G$5:$G$104,"&gt;="&amp;TODAY(),'시장'!$H$5:$H$104,"승인",'시장'!$I$5:$I$104,"&lt;&gt;")&gt;0,COUNTIFS('카테고리'!$A$5:$A$104,C88,'카테고리'!$E$5:$E$104,"&lt;&gt;")&gt;0),"승인","확인 대기")))</x:f>
      </x:c>
      <x:c r="J88" s="25" t="str">
        <x:f>IF(A88="","",IF(OR(H88="",COUNTIFS('규칙'!$A$5:$A$204,G88,'규칙'!$F$5:$F$204,"&lt;&gt;",'규칙'!$G$5:$G$204,"&lt;&gt;")=0),"검토일 없음",IF(OR(H88&lt;TODAY(),COUNTIFS('규칙'!$A$5:$A$204,G88,'규칙'!$F$5:$F$204,"&lt;="&amp;TODAY(),'규칙'!$G$5:$G$204,"&gt;="&amp;TODAY(),'규칙'!$E$5:$E$204,"&lt;&gt;",'규칙'!$H$5:$H$204,"&lt;&gt;")=0,COUNTIFS('시장'!$A$5:$A$104,B88,'시장'!$G$5:$G$104,"&gt;="&amp;TODAY(),'시장'!$E$5:$E$104,"&lt;&gt;",'시장'!$I$5:$I$104,"&lt;&gt;")=0),"검토 필요","유효")))</x:f>
      </x:c>
      <x:c r="K88" s="25" t="str">
        <x:f>IF(A88="","",IF(I88="승인","사용 가능",IF(COUNTIFS('대체품'!$B$5:$B$204,B88,'대체품'!$C$5:$C$204,C88,'대체품'!$D$5:$D$204,A88,'대체품'!$F$5:$F$204,"승인",'대체품'!$H$5:$H$204,"&lt;="&amp;TODAY(),'대체품'!$I$5:$I$204,"&gt;="&amp;TODAY(),'대체품'!$J$5:$J$204,"&lt;&gt;")&gt;0,"사용 가능","조치 필요")))</x:f>
      </x:c>
      <x:c r="L88" s="25"/>
    </x:row>
    <x:row r="89">
      <x:c r="A89" s="25"/>
      <x:c r="B89" s="25"/>
      <x:c r="C89" s="25"/>
      <x:c r="D89" s="25"/>
      <x:c r="E89" s="25"/>
      <x:c r="F89" s="25"/>
      <x:c r="G89" s="25"/>
      <x:c r="H89" s="34"/>
      <x:c r="I89" s="25" t="str">
        <x:f>IF(A89="","",IF(OR(D89="금지",E89="금지",F89="금지",COUNTIFS('규칙'!$A$5:$A$204,G89,'규칙'!$D$5:$D$204,"금지")&gt;0,COUNTIFS('시장'!$A$5:$A$104,B89,'시장'!$H$5:$H$104,"금지")&gt;0),"금지",IF(AND(D89="승인",E89="승인",F89="승인",H89&lt;&gt;"",H89&gt;=TODAY(),L89&lt;&gt;"",COUNTIFS('규칙'!$A$5:$A$204,G89,'규칙'!$B$5:$B$204,B89,'규칙'!$C$5:$C$204,C89,'규칙'!$D$5:$D$204,"승인",'규칙'!$E$5:$E$204,"&lt;&gt;",'규칙'!$F$5:$F$204,"&lt;="&amp;TODAY(),'규칙'!$G$5:$G$204,"&gt;="&amp;TODAY(),'규칙'!$H$5:$H$204,"&lt;&gt;")&gt;0,COUNTIFS('시장'!$A$5:$A$104,B89,'시장'!$E$5:$E$104,"&lt;&gt;",'시장'!$G$5:$G$104,"&gt;="&amp;TODAY(),'시장'!$H$5:$H$104,"승인",'시장'!$I$5:$I$104,"&lt;&gt;")&gt;0,COUNTIFS('카테고리'!$A$5:$A$104,C89,'카테고리'!$E$5:$E$104,"&lt;&gt;")&gt;0),"승인","확인 대기")))</x:f>
      </x:c>
      <x:c r="J89" s="25" t="str">
        <x:f>IF(A89="","",IF(OR(H89="",COUNTIFS('규칙'!$A$5:$A$204,G89,'규칙'!$F$5:$F$204,"&lt;&gt;",'규칙'!$G$5:$G$204,"&lt;&gt;")=0),"검토일 없음",IF(OR(H89&lt;TODAY(),COUNTIFS('규칙'!$A$5:$A$204,G89,'규칙'!$F$5:$F$204,"&lt;="&amp;TODAY(),'규칙'!$G$5:$G$204,"&gt;="&amp;TODAY(),'규칙'!$E$5:$E$204,"&lt;&gt;",'규칙'!$H$5:$H$204,"&lt;&gt;")=0,COUNTIFS('시장'!$A$5:$A$104,B89,'시장'!$G$5:$G$104,"&gt;="&amp;TODAY(),'시장'!$E$5:$E$104,"&lt;&gt;",'시장'!$I$5:$I$104,"&lt;&gt;")=0),"검토 필요","유효")))</x:f>
      </x:c>
      <x:c r="K89" s="25" t="str">
        <x:f>IF(A89="","",IF(I89="승인","사용 가능",IF(COUNTIFS('대체품'!$B$5:$B$204,B89,'대체품'!$C$5:$C$204,C89,'대체품'!$D$5:$D$204,A89,'대체품'!$F$5:$F$204,"승인",'대체품'!$H$5:$H$204,"&lt;="&amp;TODAY(),'대체품'!$I$5:$I$204,"&gt;="&amp;TODAY(),'대체품'!$J$5:$J$204,"&lt;&gt;")&gt;0,"사용 가능","조치 필요")))</x:f>
      </x:c>
      <x:c r="L89" s="25"/>
    </x:row>
    <x:row r="90">
      <x:c r="A90" s="25"/>
      <x:c r="B90" s="25"/>
      <x:c r="C90" s="25"/>
      <x:c r="D90" s="25"/>
      <x:c r="E90" s="25"/>
      <x:c r="F90" s="25"/>
      <x:c r="G90" s="25"/>
      <x:c r="H90" s="34"/>
      <x:c r="I90" s="25" t="str">
        <x:f>IF(A90="","",IF(OR(D90="금지",E90="금지",F90="금지",COUNTIFS('규칙'!$A$5:$A$204,G90,'규칙'!$D$5:$D$204,"금지")&gt;0,COUNTIFS('시장'!$A$5:$A$104,B90,'시장'!$H$5:$H$104,"금지")&gt;0),"금지",IF(AND(D90="승인",E90="승인",F90="승인",H90&lt;&gt;"",H90&gt;=TODAY(),L90&lt;&gt;"",COUNTIFS('규칙'!$A$5:$A$204,G90,'규칙'!$B$5:$B$204,B90,'규칙'!$C$5:$C$204,C90,'규칙'!$D$5:$D$204,"승인",'규칙'!$E$5:$E$204,"&lt;&gt;",'규칙'!$F$5:$F$204,"&lt;="&amp;TODAY(),'규칙'!$G$5:$G$204,"&gt;="&amp;TODAY(),'규칙'!$H$5:$H$204,"&lt;&gt;")&gt;0,COUNTIFS('시장'!$A$5:$A$104,B90,'시장'!$E$5:$E$104,"&lt;&gt;",'시장'!$G$5:$G$104,"&gt;="&amp;TODAY(),'시장'!$H$5:$H$104,"승인",'시장'!$I$5:$I$104,"&lt;&gt;")&gt;0,COUNTIFS('카테고리'!$A$5:$A$104,C90,'카테고리'!$E$5:$E$104,"&lt;&gt;")&gt;0),"승인","확인 대기")))</x:f>
      </x:c>
      <x:c r="J90" s="25" t="str">
        <x:f>IF(A90="","",IF(OR(H90="",COUNTIFS('규칙'!$A$5:$A$204,G90,'규칙'!$F$5:$F$204,"&lt;&gt;",'규칙'!$G$5:$G$204,"&lt;&gt;")=0),"검토일 없음",IF(OR(H90&lt;TODAY(),COUNTIFS('규칙'!$A$5:$A$204,G90,'규칙'!$F$5:$F$204,"&lt;="&amp;TODAY(),'규칙'!$G$5:$G$204,"&gt;="&amp;TODAY(),'규칙'!$E$5:$E$204,"&lt;&gt;",'규칙'!$H$5:$H$204,"&lt;&gt;")=0,COUNTIFS('시장'!$A$5:$A$104,B90,'시장'!$G$5:$G$104,"&gt;="&amp;TODAY(),'시장'!$E$5:$E$104,"&lt;&gt;",'시장'!$I$5:$I$104,"&lt;&gt;")=0),"검토 필요","유효")))</x:f>
      </x:c>
      <x:c r="K90" s="25" t="str">
        <x:f>IF(A90="","",IF(I90="승인","사용 가능",IF(COUNTIFS('대체품'!$B$5:$B$204,B90,'대체품'!$C$5:$C$204,C90,'대체품'!$D$5:$D$204,A90,'대체품'!$F$5:$F$204,"승인",'대체품'!$H$5:$H$204,"&lt;="&amp;TODAY(),'대체품'!$I$5:$I$204,"&gt;="&amp;TODAY(),'대체품'!$J$5:$J$204,"&lt;&gt;")&gt;0,"사용 가능","조치 필요")))</x:f>
      </x:c>
      <x:c r="L90" s="25"/>
    </x:row>
    <x:row r="91">
      <x:c r="A91" s="25"/>
      <x:c r="B91" s="25"/>
      <x:c r="C91" s="25"/>
      <x:c r="D91" s="25"/>
      <x:c r="E91" s="25"/>
      <x:c r="F91" s="25"/>
      <x:c r="G91" s="25"/>
      <x:c r="H91" s="34"/>
      <x:c r="I91" s="25" t="str">
        <x:f>IF(A91="","",IF(OR(D91="금지",E91="금지",F91="금지",COUNTIFS('규칙'!$A$5:$A$204,G91,'규칙'!$D$5:$D$204,"금지")&gt;0,COUNTIFS('시장'!$A$5:$A$104,B91,'시장'!$H$5:$H$104,"금지")&gt;0),"금지",IF(AND(D91="승인",E91="승인",F91="승인",H91&lt;&gt;"",H91&gt;=TODAY(),L91&lt;&gt;"",COUNTIFS('규칙'!$A$5:$A$204,G91,'규칙'!$B$5:$B$204,B91,'규칙'!$C$5:$C$204,C91,'규칙'!$D$5:$D$204,"승인",'규칙'!$E$5:$E$204,"&lt;&gt;",'규칙'!$F$5:$F$204,"&lt;="&amp;TODAY(),'규칙'!$G$5:$G$204,"&gt;="&amp;TODAY(),'규칙'!$H$5:$H$204,"&lt;&gt;")&gt;0,COUNTIFS('시장'!$A$5:$A$104,B91,'시장'!$E$5:$E$104,"&lt;&gt;",'시장'!$G$5:$G$104,"&gt;="&amp;TODAY(),'시장'!$H$5:$H$104,"승인",'시장'!$I$5:$I$104,"&lt;&gt;")&gt;0,COUNTIFS('카테고리'!$A$5:$A$104,C91,'카테고리'!$E$5:$E$104,"&lt;&gt;")&gt;0),"승인","확인 대기")))</x:f>
      </x:c>
      <x:c r="J91" s="25" t="str">
        <x:f>IF(A91="","",IF(OR(H91="",COUNTIFS('규칙'!$A$5:$A$204,G91,'규칙'!$F$5:$F$204,"&lt;&gt;",'규칙'!$G$5:$G$204,"&lt;&gt;")=0),"검토일 없음",IF(OR(H91&lt;TODAY(),COUNTIFS('규칙'!$A$5:$A$204,G91,'규칙'!$F$5:$F$204,"&lt;="&amp;TODAY(),'규칙'!$G$5:$G$204,"&gt;="&amp;TODAY(),'규칙'!$E$5:$E$204,"&lt;&gt;",'규칙'!$H$5:$H$204,"&lt;&gt;")=0,COUNTIFS('시장'!$A$5:$A$104,B91,'시장'!$G$5:$G$104,"&gt;="&amp;TODAY(),'시장'!$E$5:$E$104,"&lt;&gt;",'시장'!$I$5:$I$104,"&lt;&gt;")=0),"검토 필요","유효")))</x:f>
      </x:c>
      <x:c r="K91" s="25" t="str">
        <x:f>IF(A91="","",IF(I91="승인","사용 가능",IF(COUNTIFS('대체품'!$B$5:$B$204,B91,'대체품'!$C$5:$C$204,C91,'대체품'!$D$5:$D$204,A91,'대체품'!$F$5:$F$204,"승인",'대체품'!$H$5:$H$204,"&lt;="&amp;TODAY(),'대체품'!$I$5:$I$204,"&gt;="&amp;TODAY(),'대체품'!$J$5:$J$204,"&lt;&gt;")&gt;0,"사용 가능","조치 필요")))</x:f>
      </x:c>
      <x:c r="L91" s="25"/>
    </x:row>
    <x:row r="92">
      <x:c r="A92" s="25"/>
      <x:c r="B92" s="25"/>
      <x:c r="C92" s="25"/>
      <x:c r="D92" s="25"/>
      <x:c r="E92" s="25"/>
      <x:c r="F92" s="25"/>
      <x:c r="G92" s="25"/>
      <x:c r="H92" s="34"/>
      <x:c r="I92" s="25" t="str">
        <x:f>IF(A92="","",IF(OR(D92="금지",E92="금지",F92="금지",COUNTIFS('규칙'!$A$5:$A$204,G92,'규칙'!$D$5:$D$204,"금지")&gt;0,COUNTIFS('시장'!$A$5:$A$104,B92,'시장'!$H$5:$H$104,"금지")&gt;0),"금지",IF(AND(D92="승인",E92="승인",F92="승인",H92&lt;&gt;"",H92&gt;=TODAY(),L92&lt;&gt;"",COUNTIFS('규칙'!$A$5:$A$204,G92,'규칙'!$B$5:$B$204,B92,'규칙'!$C$5:$C$204,C92,'규칙'!$D$5:$D$204,"승인",'규칙'!$E$5:$E$204,"&lt;&gt;",'규칙'!$F$5:$F$204,"&lt;="&amp;TODAY(),'규칙'!$G$5:$G$204,"&gt;="&amp;TODAY(),'규칙'!$H$5:$H$204,"&lt;&gt;")&gt;0,COUNTIFS('시장'!$A$5:$A$104,B92,'시장'!$E$5:$E$104,"&lt;&gt;",'시장'!$G$5:$G$104,"&gt;="&amp;TODAY(),'시장'!$H$5:$H$104,"승인",'시장'!$I$5:$I$104,"&lt;&gt;")&gt;0,COUNTIFS('카테고리'!$A$5:$A$104,C92,'카테고리'!$E$5:$E$104,"&lt;&gt;")&gt;0),"승인","확인 대기")))</x:f>
      </x:c>
      <x:c r="J92" s="25" t="str">
        <x:f>IF(A92="","",IF(OR(H92="",COUNTIFS('규칙'!$A$5:$A$204,G92,'규칙'!$F$5:$F$204,"&lt;&gt;",'규칙'!$G$5:$G$204,"&lt;&gt;")=0),"검토일 없음",IF(OR(H92&lt;TODAY(),COUNTIFS('규칙'!$A$5:$A$204,G92,'규칙'!$F$5:$F$204,"&lt;="&amp;TODAY(),'규칙'!$G$5:$G$204,"&gt;="&amp;TODAY(),'규칙'!$E$5:$E$204,"&lt;&gt;",'규칙'!$H$5:$H$204,"&lt;&gt;")=0,COUNTIFS('시장'!$A$5:$A$104,B92,'시장'!$G$5:$G$104,"&gt;="&amp;TODAY(),'시장'!$E$5:$E$104,"&lt;&gt;",'시장'!$I$5:$I$104,"&lt;&gt;")=0),"검토 필요","유효")))</x:f>
      </x:c>
      <x:c r="K92" s="25" t="str">
        <x:f>IF(A92="","",IF(I92="승인","사용 가능",IF(COUNTIFS('대체품'!$B$5:$B$204,B92,'대체품'!$C$5:$C$204,C92,'대체품'!$D$5:$D$204,A92,'대체품'!$F$5:$F$204,"승인",'대체품'!$H$5:$H$204,"&lt;="&amp;TODAY(),'대체품'!$I$5:$I$204,"&gt;="&amp;TODAY(),'대체품'!$J$5:$J$204,"&lt;&gt;")&gt;0,"사용 가능","조치 필요")))</x:f>
      </x:c>
      <x:c r="L92" s="25"/>
    </x:row>
    <x:row r="93">
      <x:c r="A93" s="25"/>
      <x:c r="B93" s="25"/>
      <x:c r="C93" s="25"/>
      <x:c r="D93" s="25"/>
      <x:c r="E93" s="25"/>
      <x:c r="F93" s="25"/>
      <x:c r="G93" s="25"/>
      <x:c r="H93" s="34"/>
      <x:c r="I93" s="25" t="str">
        <x:f>IF(A93="","",IF(OR(D93="금지",E93="금지",F93="금지",COUNTIFS('규칙'!$A$5:$A$204,G93,'규칙'!$D$5:$D$204,"금지")&gt;0,COUNTIFS('시장'!$A$5:$A$104,B93,'시장'!$H$5:$H$104,"금지")&gt;0),"금지",IF(AND(D93="승인",E93="승인",F93="승인",H93&lt;&gt;"",H93&gt;=TODAY(),L93&lt;&gt;"",COUNTIFS('규칙'!$A$5:$A$204,G93,'규칙'!$B$5:$B$204,B93,'규칙'!$C$5:$C$204,C93,'규칙'!$D$5:$D$204,"승인",'규칙'!$E$5:$E$204,"&lt;&gt;",'규칙'!$F$5:$F$204,"&lt;="&amp;TODAY(),'규칙'!$G$5:$G$204,"&gt;="&amp;TODAY(),'규칙'!$H$5:$H$204,"&lt;&gt;")&gt;0,COUNTIFS('시장'!$A$5:$A$104,B93,'시장'!$E$5:$E$104,"&lt;&gt;",'시장'!$G$5:$G$104,"&gt;="&amp;TODAY(),'시장'!$H$5:$H$104,"승인",'시장'!$I$5:$I$104,"&lt;&gt;")&gt;0,COUNTIFS('카테고리'!$A$5:$A$104,C93,'카테고리'!$E$5:$E$104,"&lt;&gt;")&gt;0),"승인","확인 대기")))</x:f>
      </x:c>
      <x:c r="J93" s="25" t="str">
        <x:f>IF(A93="","",IF(OR(H93="",COUNTIFS('규칙'!$A$5:$A$204,G93,'규칙'!$F$5:$F$204,"&lt;&gt;",'규칙'!$G$5:$G$204,"&lt;&gt;")=0),"검토일 없음",IF(OR(H93&lt;TODAY(),COUNTIFS('규칙'!$A$5:$A$204,G93,'규칙'!$F$5:$F$204,"&lt;="&amp;TODAY(),'규칙'!$G$5:$G$204,"&gt;="&amp;TODAY(),'규칙'!$E$5:$E$204,"&lt;&gt;",'규칙'!$H$5:$H$204,"&lt;&gt;")=0,COUNTIFS('시장'!$A$5:$A$104,B93,'시장'!$G$5:$G$104,"&gt;="&amp;TODAY(),'시장'!$E$5:$E$104,"&lt;&gt;",'시장'!$I$5:$I$104,"&lt;&gt;")=0),"검토 필요","유효")))</x:f>
      </x:c>
      <x:c r="K93" s="25" t="str">
        <x:f>IF(A93="","",IF(I93="승인","사용 가능",IF(COUNTIFS('대체품'!$B$5:$B$204,B93,'대체품'!$C$5:$C$204,C93,'대체품'!$D$5:$D$204,A93,'대체품'!$F$5:$F$204,"승인",'대체품'!$H$5:$H$204,"&lt;="&amp;TODAY(),'대체품'!$I$5:$I$204,"&gt;="&amp;TODAY(),'대체품'!$J$5:$J$204,"&lt;&gt;")&gt;0,"사용 가능","조치 필요")))</x:f>
      </x:c>
      <x:c r="L93" s="25"/>
    </x:row>
    <x:row r="94">
      <x:c r="A94" s="25"/>
      <x:c r="B94" s="25"/>
      <x:c r="C94" s="25"/>
      <x:c r="D94" s="25"/>
      <x:c r="E94" s="25"/>
      <x:c r="F94" s="25"/>
      <x:c r="G94" s="25"/>
      <x:c r="H94" s="34"/>
      <x:c r="I94" s="25" t="str">
        <x:f>IF(A94="","",IF(OR(D94="금지",E94="금지",F94="금지",COUNTIFS('규칙'!$A$5:$A$204,G94,'규칙'!$D$5:$D$204,"금지")&gt;0,COUNTIFS('시장'!$A$5:$A$104,B94,'시장'!$H$5:$H$104,"금지")&gt;0),"금지",IF(AND(D94="승인",E94="승인",F94="승인",H94&lt;&gt;"",H94&gt;=TODAY(),L94&lt;&gt;"",COUNTIFS('규칙'!$A$5:$A$204,G94,'규칙'!$B$5:$B$204,B94,'규칙'!$C$5:$C$204,C94,'규칙'!$D$5:$D$204,"승인",'규칙'!$E$5:$E$204,"&lt;&gt;",'규칙'!$F$5:$F$204,"&lt;="&amp;TODAY(),'규칙'!$G$5:$G$204,"&gt;="&amp;TODAY(),'규칙'!$H$5:$H$204,"&lt;&gt;")&gt;0,COUNTIFS('시장'!$A$5:$A$104,B94,'시장'!$E$5:$E$104,"&lt;&gt;",'시장'!$G$5:$G$104,"&gt;="&amp;TODAY(),'시장'!$H$5:$H$104,"승인",'시장'!$I$5:$I$104,"&lt;&gt;")&gt;0,COUNTIFS('카테고리'!$A$5:$A$104,C94,'카테고리'!$E$5:$E$104,"&lt;&gt;")&gt;0),"승인","확인 대기")))</x:f>
      </x:c>
      <x:c r="J94" s="25" t="str">
        <x:f>IF(A94="","",IF(OR(H94="",COUNTIFS('규칙'!$A$5:$A$204,G94,'규칙'!$F$5:$F$204,"&lt;&gt;",'규칙'!$G$5:$G$204,"&lt;&gt;")=0),"검토일 없음",IF(OR(H94&lt;TODAY(),COUNTIFS('규칙'!$A$5:$A$204,G94,'규칙'!$F$5:$F$204,"&lt;="&amp;TODAY(),'규칙'!$G$5:$G$204,"&gt;="&amp;TODAY(),'규칙'!$E$5:$E$204,"&lt;&gt;",'규칙'!$H$5:$H$204,"&lt;&gt;")=0,COUNTIFS('시장'!$A$5:$A$104,B94,'시장'!$G$5:$G$104,"&gt;="&amp;TODAY(),'시장'!$E$5:$E$104,"&lt;&gt;",'시장'!$I$5:$I$104,"&lt;&gt;")=0),"검토 필요","유효")))</x:f>
      </x:c>
      <x:c r="K94" s="25" t="str">
        <x:f>IF(A94="","",IF(I94="승인","사용 가능",IF(COUNTIFS('대체품'!$B$5:$B$204,B94,'대체품'!$C$5:$C$204,C94,'대체품'!$D$5:$D$204,A94,'대체품'!$F$5:$F$204,"승인",'대체품'!$H$5:$H$204,"&lt;="&amp;TODAY(),'대체품'!$I$5:$I$204,"&gt;="&amp;TODAY(),'대체품'!$J$5:$J$204,"&lt;&gt;")&gt;0,"사용 가능","조치 필요")))</x:f>
      </x:c>
      <x:c r="L94" s="25"/>
    </x:row>
    <x:row r="95">
      <x:c r="A95" s="25"/>
      <x:c r="B95" s="25"/>
      <x:c r="C95" s="25"/>
      <x:c r="D95" s="25"/>
      <x:c r="E95" s="25"/>
      <x:c r="F95" s="25"/>
      <x:c r="G95" s="25"/>
      <x:c r="H95" s="34"/>
      <x:c r="I95" s="25" t="str">
        <x:f>IF(A95="","",IF(OR(D95="금지",E95="금지",F95="금지",COUNTIFS('규칙'!$A$5:$A$204,G95,'규칙'!$D$5:$D$204,"금지")&gt;0,COUNTIFS('시장'!$A$5:$A$104,B95,'시장'!$H$5:$H$104,"금지")&gt;0),"금지",IF(AND(D95="승인",E95="승인",F95="승인",H95&lt;&gt;"",H95&gt;=TODAY(),L95&lt;&gt;"",COUNTIFS('규칙'!$A$5:$A$204,G95,'규칙'!$B$5:$B$204,B95,'규칙'!$C$5:$C$204,C95,'규칙'!$D$5:$D$204,"승인",'규칙'!$E$5:$E$204,"&lt;&gt;",'규칙'!$F$5:$F$204,"&lt;="&amp;TODAY(),'규칙'!$G$5:$G$204,"&gt;="&amp;TODAY(),'규칙'!$H$5:$H$204,"&lt;&gt;")&gt;0,COUNTIFS('시장'!$A$5:$A$104,B95,'시장'!$E$5:$E$104,"&lt;&gt;",'시장'!$G$5:$G$104,"&gt;="&amp;TODAY(),'시장'!$H$5:$H$104,"승인",'시장'!$I$5:$I$104,"&lt;&gt;")&gt;0,COUNTIFS('카테고리'!$A$5:$A$104,C95,'카테고리'!$E$5:$E$104,"&lt;&gt;")&gt;0),"승인","확인 대기")))</x:f>
      </x:c>
      <x:c r="J95" s="25" t="str">
        <x:f>IF(A95="","",IF(OR(H95="",COUNTIFS('규칙'!$A$5:$A$204,G95,'규칙'!$F$5:$F$204,"&lt;&gt;",'규칙'!$G$5:$G$204,"&lt;&gt;")=0),"검토일 없음",IF(OR(H95&lt;TODAY(),COUNTIFS('규칙'!$A$5:$A$204,G95,'규칙'!$F$5:$F$204,"&lt;="&amp;TODAY(),'규칙'!$G$5:$G$204,"&gt;="&amp;TODAY(),'규칙'!$E$5:$E$204,"&lt;&gt;",'규칙'!$H$5:$H$204,"&lt;&gt;")=0,COUNTIFS('시장'!$A$5:$A$104,B95,'시장'!$G$5:$G$104,"&gt;="&amp;TODAY(),'시장'!$E$5:$E$104,"&lt;&gt;",'시장'!$I$5:$I$104,"&lt;&gt;")=0),"검토 필요","유효")))</x:f>
      </x:c>
      <x:c r="K95" s="25" t="str">
        <x:f>IF(A95="","",IF(I95="승인","사용 가능",IF(COUNTIFS('대체품'!$B$5:$B$204,B95,'대체품'!$C$5:$C$204,C95,'대체품'!$D$5:$D$204,A95,'대체품'!$F$5:$F$204,"승인",'대체품'!$H$5:$H$204,"&lt;="&amp;TODAY(),'대체품'!$I$5:$I$204,"&gt;="&amp;TODAY(),'대체품'!$J$5:$J$204,"&lt;&gt;")&gt;0,"사용 가능","조치 필요")))</x:f>
      </x:c>
      <x:c r="L95" s="25"/>
    </x:row>
    <x:row r="96">
      <x:c r="A96" s="25"/>
      <x:c r="B96" s="25"/>
      <x:c r="C96" s="25"/>
      <x:c r="D96" s="25"/>
      <x:c r="E96" s="25"/>
      <x:c r="F96" s="25"/>
      <x:c r="G96" s="25"/>
      <x:c r="H96" s="34"/>
      <x:c r="I96" s="25" t="str">
        <x:f>IF(A96="","",IF(OR(D96="금지",E96="금지",F96="금지",COUNTIFS('규칙'!$A$5:$A$204,G96,'규칙'!$D$5:$D$204,"금지")&gt;0,COUNTIFS('시장'!$A$5:$A$104,B96,'시장'!$H$5:$H$104,"금지")&gt;0),"금지",IF(AND(D96="승인",E96="승인",F96="승인",H96&lt;&gt;"",H96&gt;=TODAY(),L96&lt;&gt;"",COUNTIFS('규칙'!$A$5:$A$204,G96,'규칙'!$B$5:$B$204,B96,'규칙'!$C$5:$C$204,C96,'규칙'!$D$5:$D$204,"승인",'규칙'!$E$5:$E$204,"&lt;&gt;",'규칙'!$F$5:$F$204,"&lt;="&amp;TODAY(),'규칙'!$G$5:$G$204,"&gt;="&amp;TODAY(),'규칙'!$H$5:$H$204,"&lt;&gt;")&gt;0,COUNTIFS('시장'!$A$5:$A$104,B96,'시장'!$E$5:$E$104,"&lt;&gt;",'시장'!$G$5:$G$104,"&gt;="&amp;TODAY(),'시장'!$H$5:$H$104,"승인",'시장'!$I$5:$I$104,"&lt;&gt;")&gt;0,COUNTIFS('카테고리'!$A$5:$A$104,C96,'카테고리'!$E$5:$E$104,"&lt;&gt;")&gt;0),"승인","확인 대기")))</x:f>
      </x:c>
      <x:c r="J96" s="25" t="str">
        <x:f>IF(A96="","",IF(OR(H96="",COUNTIFS('규칙'!$A$5:$A$204,G96,'규칙'!$F$5:$F$204,"&lt;&gt;",'규칙'!$G$5:$G$204,"&lt;&gt;")=0),"검토일 없음",IF(OR(H96&lt;TODAY(),COUNTIFS('규칙'!$A$5:$A$204,G96,'규칙'!$F$5:$F$204,"&lt;="&amp;TODAY(),'규칙'!$G$5:$G$204,"&gt;="&amp;TODAY(),'규칙'!$E$5:$E$204,"&lt;&gt;",'규칙'!$H$5:$H$204,"&lt;&gt;")=0,COUNTIFS('시장'!$A$5:$A$104,B96,'시장'!$G$5:$G$104,"&gt;="&amp;TODAY(),'시장'!$E$5:$E$104,"&lt;&gt;",'시장'!$I$5:$I$104,"&lt;&gt;")=0),"검토 필요","유효")))</x:f>
      </x:c>
      <x:c r="K96" s="25" t="str">
        <x:f>IF(A96="","",IF(I96="승인","사용 가능",IF(COUNTIFS('대체품'!$B$5:$B$204,B96,'대체품'!$C$5:$C$204,C96,'대체품'!$D$5:$D$204,A96,'대체품'!$F$5:$F$204,"승인",'대체품'!$H$5:$H$204,"&lt;="&amp;TODAY(),'대체품'!$I$5:$I$204,"&gt;="&amp;TODAY(),'대체품'!$J$5:$J$204,"&lt;&gt;")&gt;0,"사용 가능","조치 필요")))</x:f>
      </x:c>
      <x:c r="L96" s="25"/>
    </x:row>
    <x:row r="97">
      <x:c r="A97" s="25"/>
      <x:c r="B97" s="25"/>
      <x:c r="C97" s="25"/>
      <x:c r="D97" s="25"/>
      <x:c r="E97" s="25"/>
      <x:c r="F97" s="25"/>
      <x:c r="G97" s="25"/>
      <x:c r="H97" s="34"/>
      <x:c r="I97" s="25" t="str">
        <x:f>IF(A97="","",IF(OR(D97="금지",E97="금지",F97="금지",COUNTIFS('규칙'!$A$5:$A$204,G97,'규칙'!$D$5:$D$204,"금지")&gt;0,COUNTIFS('시장'!$A$5:$A$104,B97,'시장'!$H$5:$H$104,"금지")&gt;0),"금지",IF(AND(D97="승인",E97="승인",F97="승인",H97&lt;&gt;"",H97&gt;=TODAY(),L97&lt;&gt;"",COUNTIFS('규칙'!$A$5:$A$204,G97,'규칙'!$B$5:$B$204,B97,'규칙'!$C$5:$C$204,C97,'규칙'!$D$5:$D$204,"승인",'규칙'!$E$5:$E$204,"&lt;&gt;",'규칙'!$F$5:$F$204,"&lt;="&amp;TODAY(),'규칙'!$G$5:$G$204,"&gt;="&amp;TODAY(),'규칙'!$H$5:$H$204,"&lt;&gt;")&gt;0,COUNTIFS('시장'!$A$5:$A$104,B97,'시장'!$E$5:$E$104,"&lt;&gt;",'시장'!$G$5:$G$104,"&gt;="&amp;TODAY(),'시장'!$H$5:$H$104,"승인",'시장'!$I$5:$I$104,"&lt;&gt;")&gt;0,COUNTIFS('카테고리'!$A$5:$A$104,C97,'카테고리'!$E$5:$E$104,"&lt;&gt;")&gt;0),"승인","확인 대기")))</x:f>
      </x:c>
      <x:c r="J97" s="25" t="str">
        <x:f>IF(A97="","",IF(OR(H97="",COUNTIFS('규칙'!$A$5:$A$204,G97,'규칙'!$F$5:$F$204,"&lt;&gt;",'규칙'!$G$5:$G$204,"&lt;&gt;")=0),"검토일 없음",IF(OR(H97&lt;TODAY(),COUNTIFS('규칙'!$A$5:$A$204,G97,'규칙'!$F$5:$F$204,"&lt;="&amp;TODAY(),'규칙'!$G$5:$G$204,"&gt;="&amp;TODAY(),'규칙'!$E$5:$E$204,"&lt;&gt;",'규칙'!$H$5:$H$204,"&lt;&gt;")=0,COUNTIFS('시장'!$A$5:$A$104,B97,'시장'!$G$5:$G$104,"&gt;="&amp;TODAY(),'시장'!$E$5:$E$104,"&lt;&gt;",'시장'!$I$5:$I$104,"&lt;&gt;")=0),"검토 필요","유효")))</x:f>
      </x:c>
      <x:c r="K97" s="25" t="str">
        <x:f>IF(A97="","",IF(I97="승인","사용 가능",IF(COUNTIFS('대체품'!$B$5:$B$204,B97,'대체품'!$C$5:$C$204,C97,'대체품'!$D$5:$D$204,A97,'대체품'!$F$5:$F$204,"승인",'대체품'!$H$5:$H$204,"&lt;="&amp;TODAY(),'대체품'!$I$5:$I$204,"&gt;="&amp;TODAY(),'대체품'!$J$5:$J$204,"&lt;&gt;")&gt;0,"사용 가능","조치 필요")))</x:f>
      </x:c>
      <x:c r="L97" s="25"/>
    </x:row>
    <x:row r="98">
      <x:c r="A98" s="25"/>
      <x:c r="B98" s="25"/>
      <x:c r="C98" s="25"/>
      <x:c r="D98" s="25"/>
      <x:c r="E98" s="25"/>
      <x:c r="F98" s="25"/>
      <x:c r="G98" s="25"/>
      <x:c r="H98" s="34"/>
      <x:c r="I98" s="25" t="str">
        <x:f>IF(A98="","",IF(OR(D98="금지",E98="금지",F98="금지",COUNTIFS('규칙'!$A$5:$A$204,G98,'규칙'!$D$5:$D$204,"금지")&gt;0,COUNTIFS('시장'!$A$5:$A$104,B98,'시장'!$H$5:$H$104,"금지")&gt;0),"금지",IF(AND(D98="승인",E98="승인",F98="승인",H98&lt;&gt;"",H98&gt;=TODAY(),L98&lt;&gt;"",COUNTIFS('규칙'!$A$5:$A$204,G98,'규칙'!$B$5:$B$204,B98,'규칙'!$C$5:$C$204,C98,'규칙'!$D$5:$D$204,"승인",'규칙'!$E$5:$E$204,"&lt;&gt;",'규칙'!$F$5:$F$204,"&lt;="&amp;TODAY(),'규칙'!$G$5:$G$204,"&gt;="&amp;TODAY(),'규칙'!$H$5:$H$204,"&lt;&gt;")&gt;0,COUNTIFS('시장'!$A$5:$A$104,B98,'시장'!$E$5:$E$104,"&lt;&gt;",'시장'!$G$5:$G$104,"&gt;="&amp;TODAY(),'시장'!$H$5:$H$104,"승인",'시장'!$I$5:$I$104,"&lt;&gt;")&gt;0,COUNTIFS('카테고리'!$A$5:$A$104,C98,'카테고리'!$E$5:$E$104,"&lt;&gt;")&gt;0),"승인","확인 대기")))</x:f>
      </x:c>
      <x:c r="J98" s="25" t="str">
        <x:f>IF(A98="","",IF(OR(H98="",COUNTIFS('규칙'!$A$5:$A$204,G98,'규칙'!$F$5:$F$204,"&lt;&gt;",'규칙'!$G$5:$G$204,"&lt;&gt;")=0),"검토일 없음",IF(OR(H98&lt;TODAY(),COUNTIFS('규칙'!$A$5:$A$204,G98,'규칙'!$F$5:$F$204,"&lt;="&amp;TODAY(),'규칙'!$G$5:$G$204,"&gt;="&amp;TODAY(),'규칙'!$E$5:$E$204,"&lt;&gt;",'규칙'!$H$5:$H$204,"&lt;&gt;")=0,COUNTIFS('시장'!$A$5:$A$104,B98,'시장'!$G$5:$G$104,"&gt;="&amp;TODAY(),'시장'!$E$5:$E$104,"&lt;&gt;",'시장'!$I$5:$I$104,"&lt;&gt;")=0),"검토 필요","유효")))</x:f>
      </x:c>
      <x:c r="K98" s="25" t="str">
        <x:f>IF(A98="","",IF(I98="승인","사용 가능",IF(COUNTIFS('대체품'!$B$5:$B$204,B98,'대체품'!$C$5:$C$204,C98,'대체품'!$D$5:$D$204,A98,'대체품'!$F$5:$F$204,"승인",'대체품'!$H$5:$H$204,"&lt;="&amp;TODAY(),'대체품'!$I$5:$I$204,"&gt;="&amp;TODAY(),'대체품'!$J$5:$J$204,"&lt;&gt;")&gt;0,"사용 가능","조치 필요")))</x:f>
      </x:c>
      <x:c r="L98" s="25"/>
    </x:row>
    <x:row r="99">
      <x:c r="A99" s="25"/>
      <x:c r="B99" s="25"/>
      <x:c r="C99" s="25"/>
      <x:c r="D99" s="25"/>
      <x:c r="E99" s="25"/>
      <x:c r="F99" s="25"/>
      <x:c r="G99" s="25"/>
      <x:c r="H99" s="34"/>
      <x:c r="I99" s="25" t="str">
        <x:f>IF(A99="","",IF(OR(D99="금지",E99="금지",F99="금지",COUNTIFS('규칙'!$A$5:$A$204,G99,'규칙'!$D$5:$D$204,"금지")&gt;0,COUNTIFS('시장'!$A$5:$A$104,B99,'시장'!$H$5:$H$104,"금지")&gt;0),"금지",IF(AND(D99="승인",E99="승인",F99="승인",H99&lt;&gt;"",H99&gt;=TODAY(),L99&lt;&gt;"",COUNTIFS('규칙'!$A$5:$A$204,G99,'규칙'!$B$5:$B$204,B99,'규칙'!$C$5:$C$204,C99,'규칙'!$D$5:$D$204,"승인",'규칙'!$E$5:$E$204,"&lt;&gt;",'규칙'!$F$5:$F$204,"&lt;="&amp;TODAY(),'규칙'!$G$5:$G$204,"&gt;="&amp;TODAY(),'규칙'!$H$5:$H$204,"&lt;&gt;")&gt;0,COUNTIFS('시장'!$A$5:$A$104,B99,'시장'!$E$5:$E$104,"&lt;&gt;",'시장'!$G$5:$G$104,"&gt;="&amp;TODAY(),'시장'!$H$5:$H$104,"승인",'시장'!$I$5:$I$104,"&lt;&gt;")&gt;0,COUNTIFS('카테고리'!$A$5:$A$104,C99,'카테고리'!$E$5:$E$104,"&lt;&gt;")&gt;0),"승인","확인 대기")))</x:f>
      </x:c>
      <x:c r="J99" s="25" t="str">
        <x:f>IF(A99="","",IF(OR(H99="",COUNTIFS('규칙'!$A$5:$A$204,G99,'규칙'!$F$5:$F$204,"&lt;&gt;",'규칙'!$G$5:$G$204,"&lt;&gt;")=0),"검토일 없음",IF(OR(H99&lt;TODAY(),COUNTIFS('규칙'!$A$5:$A$204,G99,'규칙'!$F$5:$F$204,"&lt;="&amp;TODAY(),'규칙'!$G$5:$G$204,"&gt;="&amp;TODAY(),'규칙'!$E$5:$E$204,"&lt;&gt;",'규칙'!$H$5:$H$204,"&lt;&gt;")=0,COUNTIFS('시장'!$A$5:$A$104,B99,'시장'!$G$5:$G$104,"&gt;="&amp;TODAY(),'시장'!$E$5:$E$104,"&lt;&gt;",'시장'!$I$5:$I$104,"&lt;&gt;")=0),"검토 필요","유효")))</x:f>
      </x:c>
      <x:c r="K99" s="25" t="str">
        <x:f>IF(A99="","",IF(I99="승인","사용 가능",IF(COUNTIFS('대체품'!$B$5:$B$204,B99,'대체품'!$C$5:$C$204,C99,'대체품'!$D$5:$D$204,A99,'대체품'!$F$5:$F$204,"승인",'대체품'!$H$5:$H$204,"&lt;="&amp;TODAY(),'대체품'!$I$5:$I$204,"&gt;="&amp;TODAY(),'대체품'!$J$5:$J$204,"&lt;&gt;")&gt;0,"사용 가능","조치 필요")))</x:f>
      </x:c>
      <x:c r="L99" s="25"/>
    </x:row>
    <x:row r="100">
      <x:c r="A100" s="25"/>
      <x:c r="B100" s="25"/>
      <x:c r="C100" s="25"/>
      <x:c r="D100" s="25"/>
      <x:c r="E100" s="25"/>
      <x:c r="F100" s="25"/>
      <x:c r="G100" s="25"/>
      <x:c r="H100" s="34"/>
      <x:c r="I100" s="25" t="str">
        <x:f>IF(A100="","",IF(OR(D100="금지",E100="금지",F100="금지",COUNTIFS('규칙'!$A$5:$A$204,G100,'규칙'!$D$5:$D$204,"금지")&gt;0,COUNTIFS('시장'!$A$5:$A$104,B100,'시장'!$H$5:$H$104,"금지")&gt;0),"금지",IF(AND(D100="승인",E100="승인",F100="승인",H100&lt;&gt;"",H100&gt;=TODAY(),L100&lt;&gt;"",COUNTIFS('규칙'!$A$5:$A$204,G100,'규칙'!$B$5:$B$204,B100,'규칙'!$C$5:$C$204,C100,'규칙'!$D$5:$D$204,"승인",'규칙'!$E$5:$E$204,"&lt;&gt;",'규칙'!$F$5:$F$204,"&lt;="&amp;TODAY(),'규칙'!$G$5:$G$204,"&gt;="&amp;TODAY(),'규칙'!$H$5:$H$204,"&lt;&gt;")&gt;0,COUNTIFS('시장'!$A$5:$A$104,B100,'시장'!$E$5:$E$104,"&lt;&gt;",'시장'!$G$5:$G$104,"&gt;="&amp;TODAY(),'시장'!$H$5:$H$104,"승인",'시장'!$I$5:$I$104,"&lt;&gt;")&gt;0,COUNTIFS('카테고리'!$A$5:$A$104,C100,'카테고리'!$E$5:$E$104,"&lt;&gt;")&gt;0),"승인","확인 대기")))</x:f>
      </x:c>
      <x:c r="J100" s="25" t="str">
        <x:f>IF(A100="","",IF(OR(H100="",COUNTIFS('규칙'!$A$5:$A$204,G100,'규칙'!$F$5:$F$204,"&lt;&gt;",'규칙'!$G$5:$G$204,"&lt;&gt;")=0),"검토일 없음",IF(OR(H100&lt;TODAY(),COUNTIFS('규칙'!$A$5:$A$204,G100,'규칙'!$F$5:$F$204,"&lt;="&amp;TODAY(),'규칙'!$G$5:$G$204,"&gt;="&amp;TODAY(),'규칙'!$E$5:$E$204,"&lt;&gt;",'규칙'!$H$5:$H$204,"&lt;&gt;")=0,COUNTIFS('시장'!$A$5:$A$104,B100,'시장'!$G$5:$G$104,"&gt;="&amp;TODAY(),'시장'!$E$5:$E$104,"&lt;&gt;",'시장'!$I$5:$I$104,"&lt;&gt;")=0),"검토 필요","유효")))</x:f>
      </x:c>
      <x:c r="K100" s="25" t="str">
        <x:f>IF(A100="","",IF(I100="승인","사용 가능",IF(COUNTIFS('대체품'!$B$5:$B$204,B100,'대체품'!$C$5:$C$204,C100,'대체품'!$D$5:$D$204,A100,'대체품'!$F$5:$F$204,"승인",'대체품'!$H$5:$H$204,"&lt;="&amp;TODAY(),'대체품'!$I$5:$I$204,"&gt;="&amp;TODAY(),'대체품'!$J$5:$J$204,"&lt;&gt;")&gt;0,"사용 가능","조치 필요")))</x:f>
      </x:c>
      <x:c r="L100" s="25"/>
    </x:row>
    <x:row r="101">
      <x:c r="A101" s="25"/>
      <x:c r="B101" s="25"/>
      <x:c r="C101" s="25"/>
      <x:c r="D101" s="25"/>
      <x:c r="E101" s="25"/>
      <x:c r="F101" s="25"/>
      <x:c r="G101" s="25"/>
      <x:c r="H101" s="34"/>
      <x:c r="I101" s="25" t="str">
        <x:f>IF(A101="","",IF(OR(D101="금지",E101="금지",F101="금지",COUNTIFS('규칙'!$A$5:$A$204,G101,'규칙'!$D$5:$D$204,"금지")&gt;0,COUNTIFS('시장'!$A$5:$A$104,B101,'시장'!$H$5:$H$104,"금지")&gt;0),"금지",IF(AND(D101="승인",E101="승인",F101="승인",H101&lt;&gt;"",H101&gt;=TODAY(),L101&lt;&gt;"",COUNTIFS('규칙'!$A$5:$A$204,G101,'규칙'!$B$5:$B$204,B101,'규칙'!$C$5:$C$204,C101,'규칙'!$D$5:$D$204,"승인",'규칙'!$E$5:$E$204,"&lt;&gt;",'규칙'!$F$5:$F$204,"&lt;="&amp;TODAY(),'규칙'!$G$5:$G$204,"&gt;="&amp;TODAY(),'규칙'!$H$5:$H$204,"&lt;&gt;")&gt;0,COUNTIFS('시장'!$A$5:$A$104,B101,'시장'!$E$5:$E$104,"&lt;&gt;",'시장'!$G$5:$G$104,"&gt;="&amp;TODAY(),'시장'!$H$5:$H$104,"승인",'시장'!$I$5:$I$104,"&lt;&gt;")&gt;0,COUNTIFS('카테고리'!$A$5:$A$104,C101,'카테고리'!$E$5:$E$104,"&lt;&gt;")&gt;0),"승인","확인 대기")))</x:f>
      </x:c>
      <x:c r="J101" s="25" t="str">
        <x:f>IF(A101="","",IF(OR(H101="",COUNTIFS('규칙'!$A$5:$A$204,G101,'규칙'!$F$5:$F$204,"&lt;&gt;",'규칙'!$G$5:$G$204,"&lt;&gt;")=0),"검토일 없음",IF(OR(H101&lt;TODAY(),COUNTIFS('규칙'!$A$5:$A$204,G101,'규칙'!$F$5:$F$204,"&lt;="&amp;TODAY(),'규칙'!$G$5:$G$204,"&gt;="&amp;TODAY(),'규칙'!$E$5:$E$204,"&lt;&gt;",'규칙'!$H$5:$H$204,"&lt;&gt;")=0,COUNTIFS('시장'!$A$5:$A$104,B101,'시장'!$G$5:$G$104,"&gt;="&amp;TODAY(),'시장'!$E$5:$E$104,"&lt;&gt;",'시장'!$I$5:$I$104,"&lt;&gt;")=0),"검토 필요","유효")))</x:f>
      </x:c>
      <x:c r="K101" s="25" t="str">
        <x:f>IF(A101="","",IF(I101="승인","사용 가능",IF(COUNTIFS('대체품'!$B$5:$B$204,B101,'대체품'!$C$5:$C$204,C101,'대체품'!$D$5:$D$204,A101,'대체품'!$F$5:$F$204,"승인",'대체품'!$H$5:$H$204,"&lt;="&amp;TODAY(),'대체품'!$I$5:$I$204,"&gt;="&amp;TODAY(),'대체품'!$J$5:$J$204,"&lt;&gt;")&gt;0,"사용 가능","조치 필요")))</x:f>
      </x:c>
      <x:c r="L101" s="25"/>
    </x:row>
    <x:row r="102">
      <x:c r="A102" s="25"/>
      <x:c r="B102" s="25"/>
      <x:c r="C102" s="25"/>
      <x:c r="D102" s="25"/>
      <x:c r="E102" s="25"/>
      <x:c r="F102" s="25"/>
      <x:c r="G102" s="25"/>
      <x:c r="H102" s="34"/>
      <x:c r="I102" s="25" t="str">
        <x:f>IF(A102="","",IF(OR(D102="금지",E102="금지",F102="금지",COUNTIFS('규칙'!$A$5:$A$204,G102,'규칙'!$D$5:$D$204,"금지")&gt;0,COUNTIFS('시장'!$A$5:$A$104,B102,'시장'!$H$5:$H$104,"금지")&gt;0),"금지",IF(AND(D102="승인",E102="승인",F102="승인",H102&lt;&gt;"",H102&gt;=TODAY(),L102&lt;&gt;"",COUNTIFS('규칙'!$A$5:$A$204,G102,'규칙'!$B$5:$B$204,B102,'규칙'!$C$5:$C$204,C102,'규칙'!$D$5:$D$204,"승인",'규칙'!$E$5:$E$204,"&lt;&gt;",'규칙'!$F$5:$F$204,"&lt;="&amp;TODAY(),'규칙'!$G$5:$G$204,"&gt;="&amp;TODAY(),'규칙'!$H$5:$H$204,"&lt;&gt;")&gt;0,COUNTIFS('시장'!$A$5:$A$104,B102,'시장'!$E$5:$E$104,"&lt;&gt;",'시장'!$G$5:$G$104,"&gt;="&amp;TODAY(),'시장'!$H$5:$H$104,"승인",'시장'!$I$5:$I$104,"&lt;&gt;")&gt;0,COUNTIFS('카테고리'!$A$5:$A$104,C102,'카테고리'!$E$5:$E$104,"&lt;&gt;")&gt;0),"승인","확인 대기")))</x:f>
      </x:c>
      <x:c r="J102" s="25" t="str">
        <x:f>IF(A102="","",IF(OR(H102="",COUNTIFS('규칙'!$A$5:$A$204,G102,'규칙'!$F$5:$F$204,"&lt;&gt;",'규칙'!$G$5:$G$204,"&lt;&gt;")=0),"검토일 없음",IF(OR(H102&lt;TODAY(),COUNTIFS('규칙'!$A$5:$A$204,G102,'규칙'!$F$5:$F$204,"&lt;="&amp;TODAY(),'규칙'!$G$5:$G$204,"&gt;="&amp;TODAY(),'규칙'!$E$5:$E$204,"&lt;&gt;",'규칙'!$H$5:$H$204,"&lt;&gt;")=0,COUNTIFS('시장'!$A$5:$A$104,B102,'시장'!$G$5:$G$104,"&gt;="&amp;TODAY(),'시장'!$E$5:$E$104,"&lt;&gt;",'시장'!$I$5:$I$104,"&lt;&gt;")=0),"검토 필요","유효")))</x:f>
      </x:c>
      <x:c r="K102" s="25" t="str">
        <x:f>IF(A102="","",IF(I102="승인","사용 가능",IF(COUNTIFS('대체품'!$B$5:$B$204,B102,'대체품'!$C$5:$C$204,C102,'대체품'!$D$5:$D$204,A102,'대체품'!$F$5:$F$204,"승인",'대체품'!$H$5:$H$204,"&lt;="&amp;TODAY(),'대체품'!$I$5:$I$204,"&gt;="&amp;TODAY(),'대체품'!$J$5:$J$204,"&lt;&gt;")&gt;0,"사용 가능","조치 필요")))</x:f>
      </x:c>
      <x:c r="L102" s="25"/>
    </x:row>
    <x:row r="103">
      <x:c r="A103" s="25"/>
      <x:c r="B103" s="25"/>
      <x:c r="C103" s="25"/>
      <x:c r="D103" s="25"/>
      <x:c r="E103" s="25"/>
      <x:c r="F103" s="25"/>
      <x:c r="G103" s="25"/>
      <x:c r="H103" s="34"/>
      <x:c r="I103" s="25" t="str">
        <x:f>IF(A103="","",IF(OR(D103="금지",E103="금지",F103="금지",COUNTIFS('규칙'!$A$5:$A$204,G103,'규칙'!$D$5:$D$204,"금지")&gt;0,COUNTIFS('시장'!$A$5:$A$104,B103,'시장'!$H$5:$H$104,"금지")&gt;0),"금지",IF(AND(D103="승인",E103="승인",F103="승인",H103&lt;&gt;"",H103&gt;=TODAY(),L103&lt;&gt;"",COUNTIFS('규칙'!$A$5:$A$204,G103,'규칙'!$B$5:$B$204,B103,'규칙'!$C$5:$C$204,C103,'규칙'!$D$5:$D$204,"승인",'규칙'!$E$5:$E$204,"&lt;&gt;",'규칙'!$F$5:$F$204,"&lt;="&amp;TODAY(),'규칙'!$G$5:$G$204,"&gt;="&amp;TODAY(),'규칙'!$H$5:$H$204,"&lt;&gt;")&gt;0,COUNTIFS('시장'!$A$5:$A$104,B103,'시장'!$E$5:$E$104,"&lt;&gt;",'시장'!$G$5:$G$104,"&gt;="&amp;TODAY(),'시장'!$H$5:$H$104,"승인",'시장'!$I$5:$I$104,"&lt;&gt;")&gt;0,COUNTIFS('카테고리'!$A$5:$A$104,C103,'카테고리'!$E$5:$E$104,"&lt;&gt;")&gt;0),"승인","확인 대기")))</x:f>
      </x:c>
      <x:c r="J103" s="25" t="str">
        <x:f>IF(A103="","",IF(OR(H103="",COUNTIFS('규칙'!$A$5:$A$204,G103,'규칙'!$F$5:$F$204,"&lt;&gt;",'규칙'!$G$5:$G$204,"&lt;&gt;")=0),"검토일 없음",IF(OR(H103&lt;TODAY(),COUNTIFS('규칙'!$A$5:$A$204,G103,'규칙'!$F$5:$F$204,"&lt;="&amp;TODAY(),'규칙'!$G$5:$G$204,"&gt;="&amp;TODAY(),'규칙'!$E$5:$E$204,"&lt;&gt;",'규칙'!$H$5:$H$204,"&lt;&gt;")=0,COUNTIFS('시장'!$A$5:$A$104,B103,'시장'!$G$5:$G$104,"&gt;="&amp;TODAY(),'시장'!$E$5:$E$104,"&lt;&gt;",'시장'!$I$5:$I$104,"&lt;&gt;")=0),"검토 필요","유효")))</x:f>
      </x:c>
      <x:c r="K103" s="25" t="str">
        <x:f>IF(A103="","",IF(I103="승인","사용 가능",IF(COUNTIFS('대체품'!$B$5:$B$204,B103,'대체품'!$C$5:$C$204,C103,'대체품'!$D$5:$D$204,A103,'대체품'!$F$5:$F$204,"승인",'대체품'!$H$5:$H$204,"&lt;="&amp;TODAY(),'대체품'!$I$5:$I$204,"&gt;="&amp;TODAY(),'대체품'!$J$5:$J$204,"&lt;&gt;")&gt;0,"사용 가능","조치 필요")))</x:f>
      </x:c>
      <x:c r="L103" s="25"/>
    </x:row>
    <x:row r="104">
      <x:c r="A104" s="25"/>
      <x:c r="B104" s="25"/>
      <x:c r="C104" s="25"/>
      <x:c r="D104" s="25"/>
      <x:c r="E104" s="25"/>
      <x:c r="F104" s="25"/>
      <x:c r="G104" s="25"/>
      <x:c r="H104" s="34"/>
      <x:c r="I104" s="25" t="str">
        <x:f>IF(A104="","",IF(OR(D104="금지",E104="금지",F104="금지",COUNTIFS('규칙'!$A$5:$A$204,G104,'규칙'!$D$5:$D$204,"금지")&gt;0,COUNTIFS('시장'!$A$5:$A$104,B104,'시장'!$H$5:$H$104,"금지")&gt;0),"금지",IF(AND(D104="승인",E104="승인",F104="승인",H104&lt;&gt;"",H104&gt;=TODAY(),L104&lt;&gt;"",COUNTIFS('규칙'!$A$5:$A$204,G104,'규칙'!$B$5:$B$204,B104,'규칙'!$C$5:$C$204,C104,'규칙'!$D$5:$D$204,"승인",'규칙'!$E$5:$E$204,"&lt;&gt;",'규칙'!$F$5:$F$204,"&lt;="&amp;TODAY(),'규칙'!$G$5:$G$204,"&gt;="&amp;TODAY(),'규칙'!$H$5:$H$204,"&lt;&gt;")&gt;0,COUNTIFS('시장'!$A$5:$A$104,B104,'시장'!$E$5:$E$104,"&lt;&gt;",'시장'!$G$5:$G$104,"&gt;="&amp;TODAY(),'시장'!$H$5:$H$104,"승인",'시장'!$I$5:$I$104,"&lt;&gt;")&gt;0,COUNTIFS('카테고리'!$A$5:$A$104,C104,'카테고리'!$E$5:$E$104,"&lt;&gt;")&gt;0),"승인","확인 대기")))</x:f>
      </x:c>
      <x:c r="J104" s="25" t="str">
        <x:f>IF(A104="","",IF(OR(H104="",COUNTIFS('규칙'!$A$5:$A$204,G104,'규칙'!$F$5:$F$204,"&lt;&gt;",'규칙'!$G$5:$G$204,"&lt;&gt;")=0),"검토일 없음",IF(OR(H104&lt;TODAY(),COUNTIFS('규칙'!$A$5:$A$204,G104,'규칙'!$F$5:$F$204,"&lt;="&amp;TODAY(),'규칙'!$G$5:$G$204,"&gt;="&amp;TODAY(),'규칙'!$E$5:$E$204,"&lt;&gt;",'규칙'!$H$5:$H$204,"&lt;&gt;")=0,COUNTIFS('시장'!$A$5:$A$104,B104,'시장'!$G$5:$G$104,"&gt;="&amp;TODAY(),'시장'!$E$5:$E$104,"&lt;&gt;",'시장'!$I$5:$I$104,"&lt;&gt;")=0),"검토 필요","유효")))</x:f>
      </x:c>
      <x:c r="K104" s="25" t="str">
        <x:f>IF(A104="","",IF(I104="승인","사용 가능",IF(COUNTIFS('대체품'!$B$5:$B$204,B104,'대체품'!$C$5:$C$204,C104,'대체품'!$D$5:$D$204,A104,'대체품'!$F$5:$F$204,"승인",'대체품'!$H$5:$H$204,"&lt;="&amp;TODAY(),'대체품'!$I$5:$I$204,"&gt;="&amp;TODAY(),'대체품'!$J$5:$J$204,"&lt;&gt;")&gt;0,"사용 가능","조치 필요")))</x:f>
      </x:c>
      <x:c r="L104" s="25"/>
    </x:row>
    <x:row r="105">
      <x:c r="A105" s="25"/>
      <x:c r="B105" s="25"/>
      <x:c r="C105" s="25"/>
      <x:c r="D105" s="25"/>
      <x:c r="E105" s="25"/>
      <x:c r="F105" s="25"/>
      <x:c r="G105" s="25"/>
      <x:c r="H105" s="34"/>
      <x:c r="I105" s="25" t="str">
        <x:f>IF(A105="","",IF(OR(D105="금지",E105="금지",F105="금지",COUNTIFS('규칙'!$A$5:$A$204,G105,'규칙'!$D$5:$D$204,"금지")&gt;0,COUNTIFS('시장'!$A$5:$A$104,B105,'시장'!$H$5:$H$104,"금지")&gt;0),"금지",IF(AND(D105="승인",E105="승인",F105="승인",H105&lt;&gt;"",H105&gt;=TODAY(),L105&lt;&gt;"",COUNTIFS('규칙'!$A$5:$A$204,G105,'규칙'!$B$5:$B$204,B105,'규칙'!$C$5:$C$204,C105,'규칙'!$D$5:$D$204,"승인",'규칙'!$E$5:$E$204,"&lt;&gt;",'규칙'!$F$5:$F$204,"&lt;="&amp;TODAY(),'규칙'!$G$5:$G$204,"&gt;="&amp;TODAY(),'규칙'!$H$5:$H$204,"&lt;&gt;")&gt;0,COUNTIFS('시장'!$A$5:$A$104,B105,'시장'!$E$5:$E$104,"&lt;&gt;",'시장'!$G$5:$G$104,"&gt;="&amp;TODAY(),'시장'!$H$5:$H$104,"승인",'시장'!$I$5:$I$104,"&lt;&gt;")&gt;0,COUNTIFS('카테고리'!$A$5:$A$104,C105,'카테고리'!$E$5:$E$104,"&lt;&gt;")&gt;0),"승인","확인 대기")))</x:f>
      </x:c>
      <x:c r="J105" s="25" t="str">
        <x:f>IF(A105="","",IF(OR(H105="",COUNTIFS('규칙'!$A$5:$A$204,G105,'규칙'!$F$5:$F$204,"&lt;&gt;",'규칙'!$G$5:$G$204,"&lt;&gt;")=0),"검토일 없음",IF(OR(H105&lt;TODAY(),COUNTIFS('규칙'!$A$5:$A$204,G105,'규칙'!$F$5:$F$204,"&lt;="&amp;TODAY(),'규칙'!$G$5:$G$204,"&gt;="&amp;TODAY(),'규칙'!$E$5:$E$204,"&lt;&gt;",'규칙'!$H$5:$H$204,"&lt;&gt;")=0,COUNTIFS('시장'!$A$5:$A$104,B105,'시장'!$G$5:$G$104,"&gt;="&amp;TODAY(),'시장'!$E$5:$E$104,"&lt;&gt;",'시장'!$I$5:$I$104,"&lt;&gt;")=0),"검토 필요","유효")))</x:f>
      </x:c>
      <x:c r="K105" s="25" t="str">
        <x:f>IF(A105="","",IF(I105="승인","사용 가능",IF(COUNTIFS('대체품'!$B$5:$B$204,B105,'대체품'!$C$5:$C$204,C105,'대체품'!$D$5:$D$204,A105,'대체품'!$F$5:$F$204,"승인",'대체품'!$H$5:$H$204,"&lt;="&amp;TODAY(),'대체품'!$I$5:$I$204,"&gt;="&amp;TODAY(),'대체품'!$J$5:$J$204,"&lt;&gt;")&gt;0,"사용 가능","조치 필요")))</x:f>
      </x:c>
      <x:c r="L105" s="25"/>
    </x:row>
    <x:row r="106">
      <x:c r="A106" s="25"/>
      <x:c r="B106" s="25"/>
      <x:c r="C106" s="25"/>
      <x:c r="D106" s="25"/>
      <x:c r="E106" s="25"/>
      <x:c r="F106" s="25"/>
      <x:c r="G106" s="25"/>
      <x:c r="H106" s="34"/>
      <x:c r="I106" s="25" t="str">
        <x:f>IF(A106="","",IF(OR(D106="금지",E106="금지",F106="금지",COUNTIFS('규칙'!$A$5:$A$204,G106,'규칙'!$D$5:$D$204,"금지")&gt;0,COUNTIFS('시장'!$A$5:$A$104,B106,'시장'!$H$5:$H$104,"금지")&gt;0),"금지",IF(AND(D106="승인",E106="승인",F106="승인",H106&lt;&gt;"",H106&gt;=TODAY(),L106&lt;&gt;"",COUNTIFS('규칙'!$A$5:$A$204,G106,'규칙'!$B$5:$B$204,B106,'규칙'!$C$5:$C$204,C106,'규칙'!$D$5:$D$204,"승인",'규칙'!$E$5:$E$204,"&lt;&gt;",'규칙'!$F$5:$F$204,"&lt;="&amp;TODAY(),'규칙'!$G$5:$G$204,"&gt;="&amp;TODAY(),'규칙'!$H$5:$H$204,"&lt;&gt;")&gt;0,COUNTIFS('시장'!$A$5:$A$104,B106,'시장'!$E$5:$E$104,"&lt;&gt;",'시장'!$G$5:$G$104,"&gt;="&amp;TODAY(),'시장'!$H$5:$H$104,"승인",'시장'!$I$5:$I$104,"&lt;&gt;")&gt;0,COUNTIFS('카테고리'!$A$5:$A$104,C106,'카테고리'!$E$5:$E$104,"&lt;&gt;")&gt;0),"승인","확인 대기")))</x:f>
      </x:c>
      <x:c r="J106" s="25" t="str">
        <x:f>IF(A106="","",IF(OR(H106="",COUNTIFS('규칙'!$A$5:$A$204,G106,'규칙'!$F$5:$F$204,"&lt;&gt;",'규칙'!$G$5:$G$204,"&lt;&gt;")=0),"검토일 없음",IF(OR(H106&lt;TODAY(),COUNTIFS('규칙'!$A$5:$A$204,G106,'규칙'!$F$5:$F$204,"&lt;="&amp;TODAY(),'규칙'!$G$5:$G$204,"&gt;="&amp;TODAY(),'규칙'!$E$5:$E$204,"&lt;&gt;",'규칙'!$H$5:$H$204,"&lt;&gt;")=0,COUNTIFS('시장'!$A$5:$A$104,B106,'시장'!$G$5:$G$104,"&gt;="&amp;TODAY(),'시장'!$E$5:$E$104,"&lt;&gt;",'시장'!$I$5:$I$104,"&lt;&gt;")=0),"검토 필요","유효")))</x:f>
      </x:c>
      <x:c r="K106" s="25" t="str">
        <x:f>IF(A106="","",IF(I106="승인","사용 가능",IF(COUNTIFS('대체품'!$B$5:$B$204,B106,'대체품'!$C$5:$C$204,C106,'대체품'!$D$5:$D$204,A106,'대체품'!$F$5:$F$204,"승인",'대체품'!$H$5:$H$204,"&lt;="&amp;TODAY(),'대체품'!$I$5:$I$204,"&gt;="&amp;TODAY(),'대체품'!$J$5:$J$204,"&lt;&gt;")&gt;0,"사용 가능","조치 필요")))</x:f>
      </x:c>
      <x:c r="L106" s="25"/>
    </x:row>
    <x:row r="107">
      <x:c r="A107" s="25"/>
      <x:c r="B107" s="25"/>
      <x:c r="C107" s="25"/>
      <x:c r="D107" s="25"/>
      <x:c r="E107" s="25"/>
      <x:c r="F107" s="25"/>
      <x:c r="G107" s="25"/>
      <x:c r="H107" s="34"/>
      <x:c r="I107" s="25" t="str">
        <x:f>IF(A107="","",IF(OR(D107="금지",E107="금지",F107="금지",COUNTIFS('규칙'!$A$5:$A$204,G107,'규칙'!$D$5:$D$204,"금지")&gt;0,COUNTIFS('시장'!$A$5:$A$104,B107,'시장'!$H$5:$H$104,"금지")&gt;0),"금지",IF(AND(D107="승인",E107="승인",F107="승인",H107&lt;&gt;"",H107&gt;=TODAY(),L107&lt;&gt;"",COUNTIFS('규칙'!$A$5:$A$204,G107,'규칙'!$B$5:$B$204,B107,'규칙'!$C$5:$C$204,C107,'규칙'!$D$5:$D$204,"승인",'규칙'!$E$5:$E$204,"&lt;&gt;",'규칙'!$F$5:$F$204,"&lt;="&amp;TODAY(),'규칙'!$G$5:$G$204,"&gt;="&amp;TODAY(),'규칙'!$H$5:$H$204,"&lt;&gt;")&gt;0,COUNTIFS('시장'!$A$5:$A$104,B107,'시장'!$E$5:$E$104,"&lt;&gt;",'시장'!$G$5:$G$104,"&gt;="&amp;TODAY(),'시장'!$H$5:$H$104,"승인",'시장'!$I$5:$I$104,"&lt;&gt;")&gt;0,COUNTIFS('카테고리'!$A$5:$A$104,C107,'카테고리'!$E$5:$E$104,"&lt;&gt;")&gt;0),"승인","확인 대기")))</x:f>
      </x:c>
      <x:c r="J107" s="25" t="str">
        <x:f>IF(A107="","",IF(OR(H107="",COUNTIFS('규칙'!$A$5:$A$204,G107,'규칙'!$F$5:$F$204,"&lt;&gt;",'규칙'!$G$5:$G$204,"&lt;&gt;")=0),"검토일 없음",IF(OR(H107&lt;TODAY(),COUNTIFS('규칙'!$A$5:$A$204,G107,'규칙'!$F$5:$F$204,"&lt;="&amp;TODAY(),'규칙'!$G$5:$G$204,"&gt;="&amp;TODAY(),'규칙'!$E$5:$E$204,"&lt;&gt;",'규칙'!$H$5:$H$204,"&lt;&gt;")=0,COUNTIFS('시장'!$A$5:$A$104,B107,'시장'!$G$5:$G$104,"&gt;="&amp;TODAY(),'시장'!$E$5:$E$104,"&lt;&gt;",'시장'!$I$5:$I$104,"&lt;&gt;")=0),"검토 필요","유효")))</x:f>
      </x:c>
      <x:c r="K107" s="25" t="str">
        <x:f>IF(A107="","",IF(I107="승인","사용 가능",IF(COUNTIFS('대체품'!$B$5:$B$204,B107,'대체품'!$C$5:$C$204,C107,'대체품'!$D$5:$D$204,A107,'대체품'!$F$5:$F$204,"승인",'대체품'!$H$5:$H$204,"&lt;="&amp;TODAY(),'대체품'!$I$5:$I$204,"&gt;="&amp;TODAY(),'대체품'!$J$5:$J$204,"&lt;&gt;")&gt;0,"사용 가능","조치 필요")))</x:f>
      </x:c>
      <x:c r="L107" s="25"/>
    </x:row>
    <x:row r="108">
      <x:c r="A108" s="25"/>
      <x:c r="B108" s="25"/>
      <x:c r="C108" s="25"/>
      <x:c r="D108" s="25"/>
      <x:c r="E108" s="25"/>
      <x:c r="F108" s="25"/>
      <x:c r="G108" s="25"/>
      <x:c r="H108" s="34"/>
      <x:c r="I108" s="25" t="str">
        <x:f>IF(A108="","",IF(OR(D108="금지",E108="금지",F108="금지",COUNTIFS('규칙'!$A$5:$A$204,G108,'규칙'!$D$5:$D$204,"금지")&gt;0,COUNTIFS('시장'!$A$5:$A$104,B108,'시장'!$H$5:$H$104,"금지")&gt;0),"금지",IF(AND(D108="승인",E108="승인",F108="승인",H108&lt;&gt;"",H108&gt;=TODAY(),L108&lt;&gt;"",COUNTIFS('규칙'!$A$5:$A$204,G108,'규칙'!$B$5:$B$204,B108,'규칙'!$C$5:$C$204,C108,'규칙'!$D$5:$D$204,"승인",'규칙'!$E$5:$E$204,"&lt;&gt;",'규칙'!$F$5:$F$204,"&lt;="&amp;TODAY(),'규칙'!$G$5:$G$204,"&gt;="&amp;TODAY(),'규칙'!$H$5:$H$204,"&lt;&gt;")&gt;0,COUNTIFS('시장'!$A$5:$A$104,B108,'시장'!$E$5:$E$104,"&lt;&gt;",'시장'!$G$5:$G$104,"&gt;="&amp;TODAY(),'시장'!$H$5:$H$104,"승인",'시장'!$I$5:$I$104,"&lt;&gt;")&gt;0,COUNTIFS('카테고리'!$A$5:$A$104,C108,'카테고리'!$E$5:$E$104,"&lt;&gt;")&gt;0),"승인","확인 대기")))</x:f>
      </x:c>
      <x:c r="J108" s="25" t="str">
        <x:f>IF(A108="","",IF(OR(H108="",COUNTIFS('규칙'!$A$5:$A$204,G108,'규칙'!$F$5:$F$204,"&lt;&gt;",'규칙'!$G$5:$G$204,"&lt;&gt;")=0),"검토일 없음",IF(OR(H108&lt;TODAY(),COUNTIFS('규칙'!$A$5:$A$204,G108,'규칙'!$F$5:$F$204,"&lt;="&amp;TODAY(),'규칙'!$G$5:$G$204,"&gt;="&amp;TODAY(),'규칙'!$E$5:$E$204,"&lt;&gt;",'규칙'!$H$5:$H$204,"&lt;&gt;")=0,COUNTIFS('시장'!$A$5:$A$104,B108,'시장'!$G$5:$G$104,"&gt;="&amp;TODAY(),'시장'!$E$5:$E$104,"&lt;&gt;",'시장'!$I$5:$I$104,"&lt;&gt;")=0),"검토 필요","유효")))</x:f>
      </x:c>
      <x:c r="K108" s="25" t="str">
        <x:f>IF(A108="","",IF(I108="승인","사용 가능",IF(COUNTIFS('대체품'!$B$5:$B$204,B108,'대체품'!$C$5:$C$204,C108,'대체품'!$D$5:$D$204,A108,'대체품'!$F$5:$F$204,"승인",'대체품'!$H$5:$H$204,"&lt;="&amp;TODAY(),'대체품'!$I$5:$I$204,"&gt;="&amp;TODAY(),'대체품'!$J$5:$J$204,"&lt;&gt;")&gt;0,"사용 가능","조치 필요")))</x:f>
      </x:c>
      <x:c r="L108" s="25"/>
    </x:row>
    <x:row r="109">
      <x:c r="A109" s="25"/>
      <x:c r="B109" s="25"/>
      <x:c r="C109" s="25"/>
      <x:c r="D109" s="25"/>
      <x:c r="E109" s="25"/>
      <x:c r="F109" s="25"/>
      <x:c r="G109" s="25"/>
      <x:c r="H109" s="34"/>
      <x:c r="I109" s="25" t="str">
        <x:f>IF(A109="","",IF(OR(D109="금지",E109="금지",F109="금지",COUNTIFS('규칙'!$A$5:$A$204,G109,'규칙'!$D$5:$D$204,"금지")&gt;0,COUNTIFS('시장'!$A$5:$A$104,B109,'시장'!$H$5:$H$104,"금지")&gt;0),"금지",IF(AND(D109="승인",E109="승인",F109="승인",H109&lt;&gt;"",H109&gt;=TODAY(),L109&lt;&gt;"",COUNTIFS('규칙'!$A$5:$A$204,G109,'규칙'!$B$5:$B$204,B109,'규칙'!$C$5:$C$204,C109,'규칙'!$D$5:$D$204,"승인",'규칙'!$E$5:$E$204,"&lt;&gt;",'규칙'!$F$5:$F$204,"&lt;="&amp;TODAY(),'규칙'!$G$5:$G$204,"&gt;="&amp;TODAY(),'규칙'!$H$5:$H$204,"&lt;&gt;")&gt;0,COUNTIFS('시장'!$A$5:$A$104,B109,'시장'!$E$5:$E$104,"&lt;&gt;",'시장'!$G$5:$G$104,"&gt;="&amp;TODAY(),'시장'!$H$5:$H$104,"승인",'시장'!$I$5:$I$104,"&lt;&gt;")&gt;0,COUNTIFS('카테고리'!$A$5:$A$104,C109,'카테고리'!$E$5:$E$104,"&lt;&gt;")&gt;0),"승인","확인 대기")))</x:f>
      </x:c>
      <x:c r="J109" s="25" t="str">
        <x:f>IF(A109="","",IF(OR(H109="",COUNTIFS('규칙'!$A$5:$A$204,G109,'규칙'!$F$5:$F$204,"&lt;&gt;",'규칙'!$G$5:$G$204,"&lt;&gt;")=0),"검토일 없음",IF(OR(H109&lt;TODAY(),COUNTIFS('규칙'!$A$5:$A$204,G109,'규칙'!$F$5:$F$204,"&lt;="&amp;TODAY(),'규칙'!$G$5:$G$204,"&gt;="&amp;TODAY(),'규칙'!$E$5:$E$204,"&lt;&gt;",'규칙'!$H$5:$H$204,"&lt;&gt;")=0,COUNTIFS('시장'!$A$5:$A$104,B109,'시장'!$G$5:$G$104,"&gt;="&amp;TODAY(),'시장'!$E$5:$E$104,"&lt;&gt;",'시장'!$I$5:$I$104,"&lt;&gt;")=0),"검토 필요","유효")))</x:f>
      </x:c>
      <x:c r="K109" s="25" t="str">
        <x:f>IF(A109="","",IF(I109="승인","사용 가능",IF(COUNTIFS('대체품'!$B$5:$B$204,B109,'대체품'!$C$5:$C$204,C109,'대체품'!$D$5:$D$204,A109,'대체품'!$F$5:$F$204,"승인",'대체품'!$H$5:$H$204,"&lt;="&amp;TODAY(),'대체품'!$I$5:$I$204,"&gt;="&amp;TODAY(),'대체품'!$J$5:$J$204,"&lt;&gt;")&gt;0,"사용 가능","조치 필요")))</x:f>
      </x:c>
      <x:c r="L109" s="25"/>
    </x:row>
    <x:row r="110">
      <x:c r="A110" s="25"/>
      <x:c r="B110" s="25"/>
      <x:c r="C110" s="25"/>
      <x:c r="D110" s="25"/>
      <x:c r="E110" s="25"/>
      <x:c r="F110" s="25"/>
      <x:c r="G110" s="25"/>
      <x:c r="H110" s="34"/>
      <x:c r="I110" s="25" t="str">
        <x:f>IF(A110="","",IF(OR(D110="금지",E110="금지",F110="금지",COUNTIFS('규칙'!$A$5:$A$204,G110,'규칙'!$D$5:$D$204,"금지")&gt;0,COUNTIFS('시장'!$A$5:$A$104,B110,'시장'!$H$5:$H$104,"금지")&gt;0),"금지",IF(AND(D110="승인",E110="승인",F110="승인",H110&lt;&gt;"",H110&gt;=TODAY(),L110&lt;&gt;"",COUNTIFS('규칙'!$A$5:$A$204,G110,'규칙'!$B$5:$B$204,B110,'규칙'!$C$5:$C$204,C110,'규칙'!$D$5:$D$204,"승인",'규칙'!$E$5:$E$204,"&lt;&gt;",'규칙'!$F$5:$F$204,"&lt;="&amp;TODAY(),'규칙'!$G$5:$G$204,"&gt;="&amp;TODAY(),'규칙'!$H$5:$H$204,"&lt;&gt;")&gt;0,COUNTIFS('시장'!$A$5:$A$104,B110,'시장'!$E$5:$E$104,"&lt;&gt;",'시장'!$G$5:$G$104,"&gt;="&amp;TODAY(),'시장'!$H$5:$H$104,"승인",'시장'!$I$5:$I$104,"&lt;&gt;")&gt;0,COUNTIFS('카테고리'!$A$5:$A$104,C110,'카테고리'!$E$5:$E$104,"&lt;&gt;")&gt;0),"승인","확인 대기")))</x:f>
      </x:c>
      <x:c r="J110" s="25" t="str">
        <x:f>IF(A110="","",IF(OR(H110="",COUNTIFS('규칙'!$A$5:$A$204,G110,'규칙'!$F$5:$F$204,"&lt;&gt;",'규칙'!$G$5:$G$204,"&lt;&gt;")=0),"검토일 없음",IF(OR(H110&lt;TODAY(),COUNTIFS('규칙'!$A$5:$A$204,G110,'규칙'!$F$5:$F$204,"&lt;="&amp;TODAY(),'규칙'!$G$5:$G$204,"&gt;="&amp;TODAY(),'규칙'!$E$5:$E$204,"&lt;&gt;",'규칙'!$H$5:$H$204,"&lt;&gt;")=0,COUNTIFS('시장'!$A$5:$A$104,B110,'시장'!$G$5:$G$104,"&gt;="&amp;TODAY(),'시장'!$E$5:$E$104,"&lt;&gt;",'시장'!$I$5:$I$104,"&lt;&gt;")=0),"검토 필요","유효")))</x:f>
      </x:c>
      <x:c r="K110" s="25" t="str">
        <x:f>IF(A110="","",IF(I110="승인","사용 가능",IF(COUNTIFS('대체품'!$B$5:$B$204,B110,'대체품'!$C$5:$C$204,C110,'대체품'!$D$5:$D$204,A110,'대체품'!$F$5:$F$204,"승인",'대체품'!$H$5:$H$204,"&lt;="&amp;TODAY(),'대체품'!$I$5:$I$204,"&gt;="&amp;TODAY(),'대체품'!$J$5:$J$204,"&lt;&gt;")&gt;0,"사용 가능","조치 필요")))</x:f>
      </x:c>
      <x:c r="L110" s="25"/>
    </x:row>
    <x:row r="111">
      <x:c r="A111" s="25"/>
      <x:c r="B111" s="25"/>
      <x:c r="C111" s="25"/>
      <x:c r="D111" s="25"/>
      <x:c r="E111" s="25"/>
      <x:c r="F111" s="25"/>
      <x:c r="G111" s="25"/>
      <x:c r="H111" s="34"/>
      <x:c r="I111" s="25" t="str">
        <x:f>IF(A111="","",IF(OR(D111="금지",E111="금지",F111="금지",COUNTIFS('규칙'!$A$5:$A$204,G111,'규칙'!$D$5:$D$204,"금지")&gt;0,COUNTIFS('시장'!$A$5:$A$104,B111,'시장'!$H$5:$H$104,"금지")&gt;0),"금지",IF(AND(D111="승인",E111="승인",F111="승인",H111&lt;&gt;"",H111&gt;=TODAY(),L111&lt;&gt;"",COUNTIFS('규칙'!$A$5:$A$204,G111,'규칙'!$B$5:$B$204,B111,'규칙'!$C$5:$C$204,C111,'규칙'!$D$5:$D$204,"승인",'규칙'!$E$5:$E$204,"&lt;&gt;",'규칙'!$F$5:$F$204,"&lt;="&amp;TODAY(),'규칙'!$G$5:$G$204,"&gt;="&amp;TODAY(),'규칙'!$H$5:$H$204,"&lt;&gt;")&gt;0,COUNTIFS('시장'!$A$5:$A$104,B111,'시장'!$E$5:$E$104,"&lt;&gt;",'시장'!$G$5:$G$104,"&gt;="&amp;TODAY(),'시장'!$H$5:$H$104,"승인",'시장'!$I$5:$I$104,"&lt;&gt;")&gt;0,COUNTIFS('카테고리'!$A$5:$A$104,C111,'카테고리'!$E$5:$E$104,"&lt;&gt;")&gt;0),"승인","확인 대기")))</x:f>
      </x:c>
      <x:c r="J111" s="25" t="str">
        <x:f>IF(A111="","",IF(OR(H111="",COUNTIFS('규칙'!$A$5:$A$204,G111,'규칙'!$F$5:$F$204,"&lt;&gt;",'규칙'!$G$5:$G$204,"&lt;&gt;")=0),"검토일 없음",IF(OR(H111&lt;TODAY(),COUNTIFS('규칙'!$A$5:$A$204,G111,'규칙'!$F$5:$F$204,"&lt;="&amp;TODAY(),'규칙'!$G$5:$G$204,"&gt;="&amp;TODAY(),'규칙'!$E$5:$E$204,"&lt;&gt;",'규칙'!$H$5:$H$204,"&lt;&gt;")=0,COUNTIFS('시장'!$A$5:$A$104,B111,'시장'!$G$5:$G$104,"&gt;="&amp;TODAY(),'시장'!$E$5:$E$104,"&lt;&gt;",'시장'!$I$5:$I$104,"&lt;&gt;")=0),"검토 필요","유효")))</x:f>
      </x:c>
      <x:c r="K111" s="25" t="str">
        <x:f>IF(A111="","",IF(I111="승인","사용 가능",IF(COUNTIFS('대체품'!$B$5:$B$204,B111,'대체품'!$C$5:$C$204,C111,'대체품'!$D$5:$D$204,A111,'대체품'!$F$5:$F$204,"승인",'대체품'!$H$5:$H$204,"&lt;="&amp;TODAY(),'대체품'!$I$5:$I$204,"&gt;="&amp;TODAY(),'대체품'!$J$5:$J$204,"&lt;&gt;")&gt;0,"사용 가능","조치 필요")))</x:f>
      </x:c>
      <x:c r="L111" s="25"/>
    </x:row>
    <x:row r="112">
      <x:c r="A112" s="25"/>
      <x:c r="B112" s="25"/>
      <x:c r="C112" s="25"/>
      <x:c r="D112" s="25"/>
      <x:c r="E112" s="25"/>
      <x:c r="F112" s="25"/>
      <x:c r="G112" s="25"/>
      <x:c r="H112" s="34"/>
      <x:c r="I112" s="25" t="str">
        <x:f>IF(A112="","",IF(OR(D112="금지",E112="금지",F112="금지",COUNTIFS('규칙'!$A$5:$A$204,G112,'규칙'!$D$5:$D$204,"금지")&gt;0,COUNTIFS('시장'!$A$5:$A$104,B112,'시장'!$H$5:$H$104,"금지")&gt;0),"금지",IF(AND(D112="승인",E112="승인",F112="승인",H112&lt;&gt;"",H112&gt;=TODAY(),L112&lt;&gt;"",COUNTIFS('규칙'!$A$5:$A$204,G112,'규칙'!$B$5:$B$204,B112,'규칙'!$C$5:$C$204,C112,'규칙'!$D$5:$D$204,"승인",'규칙'!$E$5:$E$204,"&lt;&gt;",'규칙'!$F$5:$F$204,"&lt;="&amp;TODAY(),'규칙'!$G$5:$G$204,"&gt;="&amp;TODAY(),'규칙'!$H$5:$H$204,"&lt;&gt;")&gt;0,COUNTIFS('시장'!$A$5:$A$104,B112,'시장'!$E$5:$E$104,"&lt;&gt;",'시장'!$G$5:$G$104,"&gt;="&amp;TODAY(),'시장'!$H$5:$H$104,"승인",'시장'!$I$5:$I$104,"&lt;&gt;")&gt;0,COUNTIFS('카테고리'!$A$5:$A$104,C112,'카테고리'!$E$5:$E$104,"&lt;&gt;")&gt;0),"승인","확인 대기")))</x:f>
      </x:c>
      <x:c r="J112" s="25" t="str">
        <x:f>IF(A112="","",IF(OR(H112="",COUNTIFS('규칙'!$A$5:$A$204,G112,'규칙'!$F$5:$F$204,"&lt;&gt;",'규칙'!$G$5:$G$204,"&lt;&gt;")=0),"검토일 없음",IF(OR(H112&lt;TODAY(),COUNTIFS('규칙'!$A$5:$A$204,G112,'규칙'!$F$5:$F$204,"&lt;="&amp;TODAY(),'규칙'!$G$5:$G$204,"&gt;="&amp;TODAY(),'규칙'!$E$5:$E$204,"&lt;&gt;",'규칙'!$H$5:$H$204,"&lt;&gt;")=0,COUNTIFS('시장'!$A$5:$A$104,B112,'시장'!$G$5:$G$104,"&gt;="&amp;TODAY(),'시장'!$E$5:$E$104,"&lt;&gt;",'시장'!$I$5:$I$104,"&lt;&gt;")=0),"검토 필요","유효")))</x:f>
      </x:c>
      <x:c r="K112" s="25" t="str">
        <x:f>IF(A112="","",IF(I112="승인","사용 가능",IF(COUNTIFS('대체품'!$B$5:$B$204,B112,'대체품'!$C$5:$C$204,C112,'대체품'!$D$5:$D$204,A112,'대체품'!$F$5:$F$204,"승인",'대체품'!$H$5:$H$204,"&lt;="&amp;TODAY(),'대체품'!$I$5:$I$204,"&gt;="&amp;TODAY(),'대체품'!$J$5:$J$204,"&lt;&gt;")&gt;0,"사용 가능","조치 필요")))</x:f>
      </x:c>
      <x:c r="L112" s="25"/>
    </x:row>
    <x:row r="113">
      <x:c r="A113" s="25"/>
      <x:c r="B113" s="25"/>
      <x:c r="C113" s="25"/>
      <x:c r="D113" s="25"/>
      <x:c r="E113" s="25"/>
      <x:c r="F113" s="25"/>
      <x:c r="G113" s="25"/>
      <x:c r="H113" s="34"/>
      <x:c r="I113" s="25" t="str">
        <x:f>IF(A113="","",IF(OR(D113="금지",E113="금지",F113="금지",COUNTIFS('규칙'!$A$5:$A$204,G113,'규칙'!$D$5:$D$204,"금지")&gt;0,COUNTIFS('시장'!$A$5:$A$104,B113,'시장'!$H$5:$H$104,"금지")&gt;0),"금지",IF(AND(D113="승인",E113="승인",F113="승인",H113&lt;&gt;"",H113&gt;=TODAY(),L113&lt;&gt;"",COUNTIFS('규칙'!$A$5:$A$204,G113,'규칙'!$B$5:$B$204,B113,'규칙'!$C$5:$C$204,C113,'규칙'!$D$5:$D$204,"승인",'규칙'!$E$5:$E$204,"&lt;&gt;",'규칙'!$F$5:$F$204,"&lt;="&amp;TODAY(),'규칙'!$G$5:$G$204,"&gt;="&amp;TODAY(),'규칙'!$H$5:$H$204,"&lt;&gt;")&gt;0,COUNTIFS('시장'!$A$5:$A$104,B113,'시장'!$E$5:$E$104,"&lt;&gt;",'시장'!$G$5:$G$104,"&gt;="&amp;TODAY(),'시장'!$H$5:$H$104,"승인",'시장'!$I$5:$I$104,"&lt;&gt;")&gt;0,COUNTIFS('카테고리'!$A$5:$A$104,C113,'카테고리'!$E$5:$E$104,"&lt;&gt;")&gt;0),"승인","확인 대기")))</x:f>
      </x:c>
      <x:c r="J113" s="25" t="str">
        <x:f>IF(A113="","",IF(OR(H113="",COUNTIFS('규칙'!$A$5:$A$204,G113,'규칙'!$F$5:$F$204,"&lt;&gt;",'규칙'!$G$5:$G$204,"&lt;&gt;")=0),"검토일 없음",IF(OR(H113&lt;TODAY(),COUNTIFS('규칙'!$A$5:$A$204,G113,'규칙'!$F$5:$F$204,"&lt;="&amp;TODAY(),'규칙'!$G$5:$G$204,"&gt;="&amp;TODAY(),'규칙'!$E$5:$E$204,"&lt;&gt;",'규칙'!$H$5:$H$204,"&lt;&gt;")=0,COUNTIFS('시장'!$A$5:$A$104,B113,'시장'!$G$5:$G$104,"&gt;="&amp;TODAY(),'시장'!$E$5:$E$104,"&lt;&gt;",'시장'!$I$5:$I$104,"&lt;&gt;")=0),"검토 필요","유효")))</x:f>
      </x:c>
      <x:c r="K113" s="25" t="str">
        <x:f>IF(A113="","",IF(I113="승인","사용 가능",IF(COUNTIFS('대체품'!$B$5:$B$204,B113,'대체품'!$C$5:$C$204,C113,'대체품'!$D$5:$D$204,A113,'대체품'!$F$5:$F$204,"승인",'대체품'!$H$5:$H$204,"&lt;="&amp;TODAY(),'대체품'!$I$5:$I$204,"&gt;="&amp;TODAY(),'대체품'!$J$5:$J$204,"&lt;&gt;")&gt;0,"사용 가능","조치 필요")))</x:f>
      </x:c>
      <x:c r="L113" s="25"/>
    </x:row>
    <x:row r="114">
      <x:c r="A114" s="25"/>
      <x:c r="B114" s="25"/>
      <x:c r="C114" s="25"/>
      <x:c r="D114" s="25"/>
      <x:c r="E114" s="25"/>
      <x:c r="F114" s="25"/>
      <x:c r="G114" s="25"/>
      <x:c r="H114" s="34"/>
      <x:c r="I114" s="25" t="str">
        <x:f>IF(A114="","",IF(OR(D114="금지",E114="금지",F114="금지",COUNTIFS('규칙'!$A$5:$A$204,G114,'규칙'!$D$5:$D$204,"금지")&gt;0,COUNTIFS('시장'!$A$5:$A$104,B114,'시장'!$H$5:$H$104,"금지")&gt;0),"금지",IF(AND(D114="승인",E114="승인",F114="승인",H114&lt;&gt;"",H114&gt;=TODAY(),L114&lt;&gt;"",COUNTIFS('규칙'!$A$5:$A$204,G114,'규칙'!$B$5:$B$204,B114,'규칙'!$C$5:$C$204,C114,'규칙'!$D$5:$D$204,"승인",'규칙'!$E$5:$E$204,"&lt;&gt;",'규칙'!$F$5:$F$204,"&lt;="&amp;TODAY(),'규칙'!$G$5:$G$204,"&gt;="&amp;TODAY(),'규칙'!$H$5:$H$204,"&lt;&gt;")&gt;0,COUNTIFS('시장'!$A$5:$A$104,B114,'시장'!$E$5:$E$104,"&lt;&gt;",'시장'!$G$5:$G$104,"&gt;="&amp;TODAY(),'시장'!$H$5:$H$104,"승인",'시장'!$I$5:$I$104,"&lt;&gt;")&gt;0,COUNTIFS('카테고리'!$A$5:$A$104,C114,'카테고리'!$E$5:$E$104,"&lt;&gt;")&gt;0),"승인","확인 대기")))</x:f>
      </x:c>
      <x:c r="J114" s="25" t="str">
        <x:f>IF(A114="","",IF(OR(H114="",COUNTIFS('규칙'!$A$5:$A$204,G114,'규칙'!$F$5:$F$204,"&lt;&gt;",'규칙'!$G$5:$G$204,"&lt;&gt;")=0),"검토일 없음",IF(OR(H114&lt;TODAY(),COUNTIFS('규칙'!$A$5:$A$204,G114,'규칙'!$F$5:$F$204,"&lt;="&amp;TODAY(),'규칙'!$G$5:$G$204,"&gt;="&amp;TODAY(),'규칙'!$E$5:$E$204,"&lt;&gt;",'규칙'!$H$5:$H$204,"&lt;&gt;")=0,COUNTIFS('시장'!$A$5:$A$104,B114,'시장'!$G$5:$G$104,"&gt;="&amp;TODAY(),'시장'!$E$5:$E$104,"&lt;&gt;",'시장'!$I$5:$I$104,"&lt;&gt;")=0),"검토 필요","유효")))</x:f>
      </x:c>
      <x:c r="K114" s="25" t="str">
        <x:f>IF(A114="","",IF(I114="승인","사용 가능",IF(COUNTIFS('대체품'!$B$5:$B$204,B114,'대체품'!$C$5:$C$204,C114,'대체품'!$D$5:$D$204,A114,'대체품'!$F$5:$F$204,"승인",'대체품'!$H$5:$H$204,"&lt;="&amp;TODAY(),'대체품'!$I$5:$I$204,"&gt;="&amp;TODAY(),'대체품'!$J$5:$J$204,"&lt;&gt;")&gt;0,"사용 가능","조치 필요")))</x:f>
      </x:c>
      <x:c r="L114" s="25"/>
    </x:row>
    <x:row r="115">
      <x:c r="A115" s="25"/>
      <x:c r="B115" s="25"/>
      <x:c r="C115" s="25"/>
      <x:c r="D115" s="25"/>
      <x:c r="E115" s="25"/>
      <x:c r="F115" s="25"/>
      <x:c r="G115" s="25"/>
      <x:c r="H115" s="34"/>
      <x:c r="I115" s="25" t="str">
        <x:f>IF(A115="","",IF(OR(D115="금지",E115="금지",F115="금지",COUNTIFS('규칙'!$A$5:$A$204,G115,'규칙'!$D$5:$D$204,"금지")&gt;0,COUNTIFS('시장'!$A$5:$A$104,B115,'시장'!$H$5:$H$104,"금지")&gt;0),"금지",IF(AND(D115="승인",E115="승인",F115="승인",H115&lt;&gt;"",H115&gt;=TODAY(),L115&lt;&gt;"",COUNTIFS('규칙'!$A$5:$A$204,G115,'규칙'!$B$5:$B$204,B115,'규칙'!$C$5:$C$204,C115,'규칙'!$D$5:$D$204,"승인",'규칙'!$E$5:$E$204,"&lt;&gt;",'규칙'!$F$5:$F$204,"&lt;="&amp;TODAY(),'규칙'!$G$5:$G$204,"&gt;="&amp;TODAY(),'규칙'!$H$5:$H$204,"&lt;&gt;")&gt;0,COUNTIFS('시장'!$A$5:$A$104,B115,'시장'!$E$5:$E$104,"&lt;&gt;",'시장'!$G$5:$G$104,"&gt;="&amp;TODAY(),'시장'!$H$5:$H$104,"승인",'시장'!$I$5:$I$104,"&lt;&gt;")&gt;0,COUNTIFS('카테고리'!$A$5:$A$104,C115,'카테고리'!$E$5:$E$104,"&lt;&gt;")&gt;0),"승인","확인 대기")))</x:f>
      </x:c>
      <x:c r="J115" s="25" t="str">
        <x:f>IF(A115="","",IF(OR(H115="",COUNTIFS('규칙'!$A$5:$A$204,G115,'규칙'!$F$5:$F$204,"&lt;&gt;",'규칙'!$G$5:$G$204,"&lt;&gt;")=0),"검토일 없음",IF(OR(H115&lt;TODAY(),COUNTIFS('규칙'!$A$5:$A$204,G115,'규칙'!$F$5:$F$204,"&lt;="&amp;TODAY(),'규칙'!$G$5:$G$204,"&gt;="&amp;TODAY(),'규칙'!$E$5:$E$204,"&lt;&gt;",'규칙'!$H$5:$H$204,"&lt;&gt;")=0,COUNTIFS('시장'!$A$5:$A$104,B115,'시장'!$G$5:$G$104,"&gt;="&amp;TODAY(),'시장'!$E$5:$E$104,"&lt;&gt;",'시장'!$I$5:$I$104,"&lt;&gt;")=0),"검토 필요","유효")))</x:f>
      </x:c>
      <x:c r="K115" s="25" t="str">
        <x:f>IF(A115="","",IF(I115="승인","사용 가능",IF(COUNTIFS('대체품'!$B$5:$B$204,B115,'대체품'!$C$5:$C$204,C115,'대체품'!$D$5:$D$204,A115,'대체품'!$F$5:$F$204,"승인",'대체품'!$H$5:$H$204,"&lt;="&amp;TODAY(),'대체품'!$I$5:$I$204,"&gt;="&amp;TODAY(),'대체품'!$J$5:$J$204,"&lt;&gt;")&gt;0,"사용 가능","조치 필요")))</x:f>
      </x:c>
      <x:c r="L115" s="25"/>
    </x:row>
    <x:row r="116">
      <x:c r="A116" s="25"/>
      <x:c r="B116" s="25"/>
      <x:c r="C116" s="25"/>
      <x:c r="D116" s="25"/>
      <x:c r="E116" s="25"/>
      <x:c r="F116" s="25"/>
      <x:c r="G116" s="25"/>
      <x:c r="H116" s="34"/>
      <x:c r="I116" s="25" t="str">
        <x:f>IF(A116="","",IF(OR(D116="금지",E116="금지",F116="금지",COUNTIFS('규칙'!$A$5:$A$204,G116,'규칙'!$D$5:$D$204,"금지")&gt;0,COUNTIFS('시장'!$A$5:$A$104,B116,'시장'!$H$5:$H$104,"금지")&gt;0),"금지",IF(AND(D116="승인",E116="승인",F116="승인",H116&lt;&gt;"",H116&gt;=TODAY(),L116&lt;&gt;"",COUNTIFS('규칙'!$A$5:$A$204,G116,'규칙'!$B$5:$B$204,B116,'규칙'!$C$5:$C$204,C116,'규칙'!$D$5:$D$204,"승인",'규칙'!$E$5:$E$204,"&lt;&gt;",'규칙'!$F$5:$F$204,"&lt;="&amp;TODAY(),'규칙'!$G$5:$G$204,"&gt;="&amp;TODAY(),'규칙'!$H$5:$H$204,"&lt;&gt;")&gt;0,COUNTIFS('시장'!$A$5:$A$104,B116,'시장'!$E$5:$E$104,"&lt;&gt;",'시장'!$G$5:$G$104,"&gt;="&amp;TODAY(),'시장'!$H$5:$H$104,"승인",'시장'!$I$5:$I$104,"&lt;&gt;")&gt;0,COUNTIFS('카테고리'!$A$5:$A$104,C116,'카테고리'!$E$5:$E$104,"&lt;&gt;")&gt;0),"승인","확인 대기")))</x:f>
      </x:c>
      <x:c r="J116" s="25" t="str">
        <x:f>IF(A116="","",IF(OR(H116="",COUNTIFS('규칙'!$A$5:$A$204,G116,'규칙'!$F$5:$F$204,"&lt;&gt;",'규칙'!$G$5:$G$204,"&lt;&gt;")=0),"검토일 없음",IF(OR(H116&lt;TODAY(),COUNTIFS('규칙'!$A$5:$A$204,G116,'규칙'!$F$5:$F$204,"&lt;="&amp;TODAY(),'규칙'!$G$5:$G$204,"&gt;="&amp;TODAY(),'규칙'!$E$5:$E$204,"&lt;&gt;",'규칙'!$H$5:$H$204,"&lt;&gt;")=0,COUNTIFS('시장'!$A$5:$A$104,B116,'시장'!$G$5:$G$104,"&gt;="&amp;TODAY(),'시장'!$E$5:$E$104,"&lt;&gt;",'시장'!$I$5:$I$104,"&lt;&gt;")=0),"검토 필요","유효")))</x:f>
      </x:c>
      <x:c r="K116" s="25" t="str">
        <x:f>IF(A116="","",IF(I116="승인","사용 가능",IF(COUNTIFS('대체품'!$B$5:$B$204,B116,'대체품'!$C$5:$C$204,C116,'대체품'!$D$5:$D$204,A116,'대체품'!$F$5:$F$204,"승인",'대체품'!$H$5:$H$204,"&lt;="&amp;TODAY(),'대체품'!$I$5:$I$204,"&gt;="&amp;TODAY(),'대체품'!$J$5:$J$204,"&lt;&gt;")&gt;0,"사용 가능","조치 필요")))</x:f>
      </x:c>
      <x:c r="L116" s="25"/>
    </x:row>
    <x:row r="117">
      <x:c r="A117" s="25"/>
      <x:c r="B117" s="25"/>
      <x:c r="C117" s="25"/>
      <x:c r="D117" s="25"/>
      <x:c r="E117" s="25"/>
      <x:c r="F117" s="25"/>
      <x:c r="G117" s="25"/>
      <x:c r="H117" s="34"/>
      <x:c r="I117" s="25" t="str">
        <x:f>IF(A117="","",IF(OR(D117="금지",E117="금지",F117="금지",COUNTIFS('규칙'!$A$5:$A$204,G117,'규칙'!$D$5:$D$204,"금지")&gt;0,COUNTIFS('시장'!$A$5:$A$104,B117,'시장'!$H$5:$H$104,"금지")&gt;0),"금지",IF(AND(D117="승인",E117="승인",F117="승인",H117&lt;&gt;"",H117&gt;=TODAY(),L117&lt;&gt;"",COUNTIFS('규칙'!$A$5:$A$204,G117,'규칙'!$B$5:$B$204,B117,'규칙'!$C$5:$C$204,C117,'규칙'!$D$5:$D$204,"승인",'규칙'!$E$5:$E$204,"&lt;&gt;",'규칙'!$F$5:$F$204,"&lt;="&amp;TODAY(),'규칙'!$G$5:$G$204,"&gt;="&amp;TODAY(),'규칙'!$H$5:$H$204,"&lt;&gt;")&gt;0,COUNTIFS('시장'!$A$5:$A$104,B117,'시장'!$E$5:$E$104,"&lt;&gt;",'시장'!$G$5:$G$104,"&gt;="&amp;TODAY(),'시장'!$H$5:$H$104,"승인",'시장'!$I$5:$I$104,"&lt;&gt;")&gt;0,COUNTIFS('카테고리'!$A$5:$A$104,C117,'카테고리'!$E$5:$E$104,"&lt;&gt;")&gt;0),"승인","확인 대기")))</x:f>
      </x:c>
      <x:c r="J117" s="25" t="str">
        <x:f>IF(A117="","",IF(OR(H117="",COUNTIFS('규칙'!$A$5:$A$204,G117,'규칙'!$F$5:$F$204,"&lt;&gt;",'규칙'!$G$5:$G$204,"&lt;&gt;")=0),"검토일 없음",IF(OR(H117&lt;TODAY(),COUNTIFS('규칙'!$A$5:$A$204,G117,'규칙'!$F$5:$F$204,"&lt;="&amp;TODAY(),'규칙'!$G$5:$G$204,"&gt;="&amp;TODAY(),'규칙'!$E$5:$E$204,"&lt;&gt;",'규칙'!$H$5:$H$204,"&lt;&gt;")=0,COUNTIFS('시장'!$A$5:$A$104,B117,'시장'!$G$5:$G$104,"&gt;="&amp;TODAY(),'시장'!$E$5:$E$104,"&lt;&gt;",'시장'!$I$5:$I$104,"&lt;&gt;")=0),"검토 필요","유효")))</x:f>
      </x:c>
      <x:c r="K117" s="25" t="str">
        <x:f>IF(A117="","",IF(I117="승인","사용 가능",IF(COUNTIFS('대체품'!$B$5:$B$204,B117,'대체품'!$C$5:$C$204,C117,'대체품'!$D$5:$D$204,A117,'대체품'!$F$5:$F$204,"승인",'대체품'!$H$5:$H$204,"&lt;="&amp;TODAY(),'대체품'!$I$5:$I$204,"&gt;="&amp;TODAY(),'대체품'!$J$5:$J$204,"&lt;&gt;")&gt;0,"사용 가능","조치 필요")))</x:f>
      </x:c>
      <x:c r="L117" s="25"/>
    </x:row>
    <x:row r="118">
      <x:c r="A118" s="25"/>
      <x:c r="B118" s="25"/>
      <x:c r="C118" s="25"/>
      <x:c r="D118" s="25"/>
      <x:c r="E118" s="25"/>
      <x:c r="F118" s="25"/>
      <x:c r="G118" s="25"/>
      <x:c r="H118" s="34"/>
      <x:c r="I118" s="25" t="str">
        <x:f>IF(A118="","",IF(OR(D118="금지",E118="금지",F118="금지",COUNTIFS('규칙'!$A$5:$A$204,G118,'규칙'!$D$5:$D$204,"금지")&gt;0,COUNTIFS('시장'!$A$5:$A$104,B118,'시장'!$H$5:$H$104,"금지")&gt;0),"금지",IF(AND(D118="승인",E118="승인",F118="승인",H118&lt;&gt;"",H118&gt;=TODAY(),L118&lt;&gt;"",COUNTIFS('규칙'!$A$5:$A$204,G118,'규칙'!$B$5:$B$204,B118,'규칙'!$C$5:$C$204,C118,'규칙'!$D$5:$D$204,"승인",'규칙'!$E$5:$E$204,"&lt;&gt;",'규칙'!$F$5:$F$204,"&lt;="&amp;TODAY(),'규칙'!$G$5:$G$204,"&gt;="&amp;TODAY(),'규칙'!$H$5:$H$204,"&lt;&gt;")&gt;0,COUNTIFS('시장'!$A$5:$A$104,B118,'시장'!$E$5:$E$104,"&lt;&gt;",'시장'!$G$5:$G$104,"&gt;="&amp;TODAY(),'시장'!$H$5:$H$104,"승인",'시장'!$I$5:$I$104,"&lt;&gt;")&gt;0,COUNTIFS('카테고리'!$A$5:$A$104,C118,'카테고리'!$E$5:$E$104,"&lt;&gt;")&gt;0),"승인","확인 대기")))</x:f>
      </x:c>
      <x:c r="J118" s="25" t="str">
        <x:f>IF(A118="","",IF(OR(H118="",COUNTIFS('규칙'!$A$5:$A$204,G118,'규칙'!$F$5:$F$204,"&lt;&gt;",'규칙'!$G$5:$G$204,"&lt;&gt;")=0),"검토일 없음",IF(OR(H118&lt;TODAY(),COUNTIFS('규칙'!$A$5:$A$204,G118,'규칙'!$F$5:$F$204,"&lt;="&amp;TODAY(),'규칙'!$G$5:$G$204,"&gt;="&amp;TODAY(),'규칙'!$E$5:$E$204,"&lt;&gt;",'규칙'!$H$5:$H$204,"&lt;&gt;")=0,COUNTIFS('시장'!$A$5:$A$104,B118,'시장'!$G$5:$G$104,"&gt;="&amp;TODAY(),'시장'!$E$5:$E$104,"&lt;&gt;",'시장'!$I$5:$I$104,"&lt;&gt;")=0),"검토 필요","유효")))</x:f>
      </x:c>
      <x:c r="K118" s="25" t="str">
        <x:f>IF(A118="","",IF(I118="승인","사용 가능",IF(COUNTIFS('대체품'!$B$5:$B$204,B118,'대체품'!$C$5:$C$204,C118,'대체품'!$D$5:$D$204,A118,'대체품'!$F$5:$F$204,"승인",'대체품'!$H$5:$H$204,"&lt;="&amp;TODAY(),'대체품'!$I$5:$I$204,"&gt;="&amp;TODAY(),'대체품'!$J$5:$J$204,"&lt;&gt;")&gt;0,"사용 가능","조치 필요")))</x:f>
      </x:c>
      <x:c r="L118" s="25"/>
    </x:row>
    <x:row r="119">
      <x:c r="A119" s="25"/>
      <x:c r="B119" s="25"/>
      <x:c r="C119" s="25"/>
      <x:c r="D119" s="25"/>
      <x:c r="E119" s="25"/>
      <x:c r="F119" s="25"/>
      <x:c r="G119" s="25"/>
      <x:c r="H119" s="34"/>
      <x:c r="I119" s="25" t="str">
        <x:f>IF(A119="","",IF(OR(D119="금지",E119="금지",F119="금지",COUNTIFS('규칙'!$A$5:$A$204,G119,'규칙'!$D$5:$D$204,"금지")&gt;0,COUNTIFS('시장'!$A$5:$A$104,B119,'시장'!$H$5:$H$104,"금지")&gt;0),"금지",IF(AND(D119="승인",E119="승인",F119="승인",H119&lt;&gt;"",H119&gt;=TODAY(),L119&lt;&gt;"",COUNTIFS('규칙'!$A$5:$A$204,G119,'규칙'!$B$5:$B$204,B119,'규칙'!$C$5:$C$204,C119,'규칙'!$D$5:$D$204,"승인",'규칙'!$E$5:$E$204,"&lt;&gt;",'규칙'!$F$5:$F$204,"&lt;="&amp;TODAY(),'규칙'!$G$5:$G$204,"&gt;="&amp;TODAY(),'규칙'!$H$5:$H$204,"&lt;&gt;")&gt;0,COUNTIFS('시장'!$A$5:$A$104,B119,'시장'!$E$5:$E$104,"&lt;&gt;",'시장'!$G$5:$G$104,"&gt;="&amp;TODAY(),'시장'!$H$5:$H$104,"승인",'시장'!$I$5:$I$104,"&lt;&gt;")&gt;0,COUNTIFS('카테고리'!$A$5:$A$104,C119,'카테고리'!$E$5:$E$104,"&lt;&gt;")&gt;0),"승인","확인 대기")))</x:f>
      </x:c>
      <x:c r="J119" s="25" t="str">
        <x:f>IF(A119="","",IF(OR(H119="",COUNTIFS('규칙'!$A$5:$A$204,G119,'규칙'!$F$5:$F$204,"&lt;&gt;",'규칙'!$G$5:$G$204,"&lt;&gt;")=0),"검토일 없음",IF(OR(H119&lt;TODAY(),COUNTIFS('규칙'!$A$5:$A$204,G119,'규칙'!$F$5:$F$204,"&lt;="&amp;TODAY(),'규칙'!$G$5:$G$204,"&gt;="&amp;TODAY(),'규칙'!$E$5:$E$204,"&lt;&gt;",'규칙'!$H$5:$H$204,"&lt;&gt;")=0,COUNTIFS('시장'!$A$5:$A$104,B119,'시장'!$G$5:$G$104,"&gt;="&amp;TODAY(),'시장'!$E$5:$E$104,"&lt;&gt;",'시장'!$I$5:$I$104,"&lt;&gt;")=0),"검토 필요","유효")))</x:f>
      </x:c>
      <x:c r="K119" s="25" t="str">
        <x:f>IF(A119="","",IF(I119="승인","사용 가능",IF(COUNTIFS('대체품'!$B$5:$B$204,B119,'대체품'!$C$5:$C$204,C119,'대체품'!$D$5:$D$204,A119,'대체품'!$F$5:$F$204,"승인",'대체품'!$H$5:$H$204,"&lt;="&amp;TODAY(),'대체품'!$I$5:$I$204,"&gt;="&amp;TODAY(),'대체품'!$J$5:$J$204,"&lt;&gt;")&gt;0,"사용 가능","조치 필요")))</x:f>
      </x:c>
      <x:c r="L119" s="25"/>
    </x:row>
    <x:row r="120">
      <x:c r="A120" s="25"/>
      <x:c r="B120" s="25"/>
      <x:c r="C120" s="25"/>
      <x:c r="D120" s="25"/>
      <x:c r="E120" s="25"/>
      <x:c r="F120" s="25"/>
      <x:c r="G120" s="25"/>
      <x:c r="H120" s="34"/>
      <x:c r="I120" s="25" t="str">
        <x:f>IF(A120="","",IF(OR(D120="금지",E120="금지",F120="금지",COUNTIFS('규칙'!$A$5:$A$204,G120,'규칙'!$D$5:$D$204,"금지")&gt;0,COUNTIFS('시장'!$A$5:$A$104,B120,'시장'!$H$5:$H$104,"금지")&gt;0),"금지",IF(AND(D120="승인",E120="승인",F120="승인",H120&lt;&gt;"",H120&gt;=TODAY(),L120&lt;&gt;"",COUNTIFS('규칙'!$A$5:$A$204,G120,'규칙'!$B$5:$B$204,B120,'규칙'!$C$5:$C$204,C120,'규칙'!$D$5:$D$204,"승인",'규칙'!$E$5:$E$204,"&lt;&gt;",'규칙'!$F$5:$F$204,"&lt;="&amp;TODAY(),'규칙'!$G$5:$G$204,"&gt;="&amp;TODAY(),'규칙'!$H$5:$H$204,"&lt;&gt;")&gt;0,COUNTIFS('시장'!$A$5:$A$104,B120,'시장'!$E$5:$E$104,"&lt;&gt;",'시장'!$G$5:$G$104,"&gt;="&amp;TODAY(),'시장'!$H$5:$H$104,"승인",'시장'!$I$5:$I$104,"&lt;&gt;")&gt;0,COUNTIFS('카테고리'!$A$5:$A$104,C120,'카테고리'!$E$5:$E$104,"&lt;&gt;")&gt;0),"승인","확인 대기")))</x:f>
      </x:c>
      <x:c r="J120" s="25" t="str">
        <x:f>IF(A120="","",IF(OR(H120="",COUNTIFS('규칙'!$A$5:$A$204,G120,'규칙'!$F$5:$F$204,"&lt;&gt;",'규칙'!$G$5:$G$204,"&lt;&gt;")=0),"검토일 없음",IF(OR(H120&lt;TODAY(),COUNTIFS('규칙'!$A$5:$A$204,G120,'규칙'!$F$5:$F$204,"&lt;="&amp;TODAY(),'규칙'!$G$5:$G$204,"&gt;="&amp;TODAY(),'규칙'!$E$5:$E$204,"&lt;&gt;",'규칙'!$H$5:$H$204,"&lt;&gt;")=0,COUNTIFS('시장'!$A$5:$A$104,B120,'시장'!$G$5:$G$104,"&gt;="&amp;TODAY(),'시장'!$E$5:$E$104,"&lt;&gt;",'시장'!$I$5:$I$104,"&lt;&gt;")=0),"검토 필요","유효")))</x:f>
      </x:c>
      <x:c r="K120" s="25" t="str">
        <x:f>IF(A120="","",IF(I120="승인","사용 가능",IF(COUNTIFS('대체품'!$B$5:$B$204,B120,'대체품'!$C$5:$C$204,C120,'대체품'!$D$5:$D$204,A120,'대체품'!$F$5:$F$204,"승인",'대체품'!$H$5:$H$204,"&lt;="&amp;TODAY(),'대체품'!$I$5:$I$204,"&gt;="&amp;TODAY(),'대체품'!$J$5:$J$204,"&lt;&gt;")&gt;0,"사용 가능","조치 필요")))</x:f>
      </x:c>
      <x:c r="L120" s="25"/>
    </x:row>
    <x:row r="121">
      <x:c r="A121" s="25"/>
      <x:c r="B121" s="25"/>
      <x:c r="C121" s="25"/>
      <x:c r="D121" s="25"/>
      <x:c r="E121" s="25"/>
      <x:c r="F121" s="25"/>
      <x:c r="G121" s="25"/>
      <x:c r="H121" s="34"/>
      <x:c r="I121" s="25" t="str">
        <x:f>IF(A121="","",IF(OR(D121="금지",E121="금지",F121="금지",COUNTIFS('규칙'!$A$5:$A$204,G121,'규칙'!$D$5:$D$204,"금지")&gt;0,COUNTIFS('시장'!$A$5:$A$104,B121,'시장'!$H$5:$H$104,"금지")&gt;0),"금지",IF(AND(D121="승인",E121="승인",F121="승인",H121&lt;&gt;"",H121&gt;=TODAY(),L121&lt;&gt;"",COUNTIFS('규칙'!$A$5:$A$204,G121,'규칙'!$B$5:$B$204,B121,'규칙'!$C$5:$C$204,C121,'규칙'!$D$5:$D$204,"승인",'규칙'!$E$5:$E$204,"&lt;&gt;",'규칙'!$F$5:$F$204,"&lt;="&amp;TODAY(),'규칙'!$G$5:$G$204,"&gt;="&amp;TODAY(),'규칙'!$H$5:$H$204,"&lt;&gt;")&gt;0,COUNTIFS('시장'!$A$5:$A$104,B121,'시장'!$E$5:$E$104,"&lt;&gt;",'시장'!$G$5:$G$104,"&gt;="&amp;TODAY(),'시장'!$H$5:$H$104,"승인",'시장'!$I$5:$I$104,"&lt;&gt;")&gt;0,COUNTIFS('카테고리'!$A$5:$A$104,C121,'카테고리'!$E$5:$E$104,"&lt;&gt;")&gt;0),"승인","확인 대기")))</x:f>
      </x:c>
      <x:c r="J121" s="25" t="str">
        <x:f>IF(A121="","",IF(OR(H121="",COUNTIFS('규칙'!$A$5:$A$204,G121,'규칙'!$F$5:$F$204,"&lt;&gt;",'규칙'!$G$5:$G$204,"&lt;&gt;")=0),"검토일 없음",IF(OR(H121&lt;TODAY(),COUNTIFS('규칙'!$A$5:$A$204,G121,'규칙'!$F$5:$F$204,"&lt;="&amp;TODAY(),'규칙'!$G$5:$G$204,"&gt;="&amp;TODAY(),'규칙'!$E$5:$E$204,"&lt;&gt;",'규칙'!$H$5:$H$204,"&lt;&gt;")=0,COUNTIFS('시장'!$A$5:$A$104,B121,'시장'!$G$5:$G$104,"&gt;="&amp;TODAY(),'시장'!$E$5:$E$104,"&lt;&gt;",'시장'!$I$5:$I$104,"&lt;&gt;")=0),"검토 필요","유효")))</x:f>
      </x:c>
      <x:c r="K121" s="25" t="str">
        <x:f>IF(A121="","",IF(I121="승인","사용 가능",IF(COUNTIFS('대체품'!$B$5:$B$204,B121,'대체품'!$C$5:$C$204,C121,'대체품'!$D$5:$D$204,A121,'대체품'!$F$5:$F$204,"승인",'대체품'!$H$5:$H$204,"&lt;="&amp;TODAY(),'대체품'!$I$5:$I$204,"&gt;="&amp;TODAY(),'대체품'!$J$5:$J$204,"&lt;&gt;")&gt;0,"사용 가능","조치 필요")))</x:f>
      </x:c>
      <x:c r="L121" s="25"/>
    </x:row>
    <x:row r="122">
      <x:c r="A122" s="25"/>
      <x:c r="B122" s="25"/>
      <x:c r="C122" s="25"/>
      <x:c r="D122" s="25"/>
      <x:c r="E122" s="25"/>
      <x:c r="F122" s="25"/>
      <x:c r="G122" s="25"/>
      <x:c r="H122" s="34"/>
      <x:c r="I122" s="25" t="str">
        <x:f>IF(A122="","",IF(OR(D122="금지",E122="금지",F122="금지",COUNTIFS('규칙'!$A$5:$A$204,G122,'규칙'!$D$5:$D$204,"금지")&gt;0,COUNTIFS('시장'!$A$5:$A$104,B122,'시장'!$H$5:$H$104,"금지")&gt;0),"금지",IF(AND(D122="승인",E122="승인",F122="승인",H122&lt;&gt;"",H122&gt;=TODAY(),L122&lt;&gt;"",COUNTIFS('규칙'!$A$5:$A$204,G122,'규칙'!$B$5:$B$204,B122,'규칙'!$C$5:$C$204,C122,'규칙'!$D$5:$D$204,"승인",'규칙'!$E$5:$E$204,"&lt;&gt;",'규칙'!$F$5:$F$204,"&lt;="&amp;TODAY(),'규칙'!$G$5:$G$204,"&gt;="&amp;TODAY(),'규칙'!$H$5:$H$204,"&lt;&gt;")&gt;0,COUNTIFS('시장'!$A$5:$A$104,B122,'시장'!$E$5:$E$104,"&lt;&gt;",'시장'!$G$5:$G$104,"&gt;="&amp;TODAY(),'시장'!$H$5:$H$104,"승인",'시장'!$I$5:$I$104,"&lt;&gt;")&gt;0,COUNTIFS('카테고리'!$A$5:$A$104,C122,'카테고리'!$E$5:$E$104,"&lt;&gt;")&gt;0),"승인","확인 대기")))</x:f>
      </x:c>
      <x:c r="J122" s="25" t="str">
        <x:f>IF(A122="","",IF(OR(H122="",COUNTIFS('규칙'!$A$5:$A$204,G122,'규칙'!$F$5:$F$204,"&lt;&gt;",'규칙'!$G$5:$G$204,"&lt;&gt;")=0),"검토일 없음",IF(OR(H122&lt;TODAY(),COUNTIFS('규칙'!$A$5:$A$204,G122,'규칙'!$F$5:$F$204,"&lt;="&amp;TODAY(),'규칙'!$G$5:$G$204,"&gt;="&amp;TODAY(),'규칙'!$E$5:$E$204,"&lt;&gt;",'규칙'!$H$5:$H$204,"&lt;&gt;")=0,COUNTIFS('시장'!$A$5:$A$104,B122,'시장'!$G$5:$G$104,"&gt;="&amp;TODAY(),'시장'!$E$5:$E$104,"&lt;&gt;",'시장'!$I$5:$I$104,"&lt;&gt;")=0),"검토 필요","유효")))</x:f>
      </x:c>
      <x:c r="K122" s="25" t="str">
        <x:f>IF(A122="","",IF(I122="승인","사용 가능",IF(COUNTIFS('대체품'!$B$5:$B$204,B122,'대체품'!$C$5:$C$204,C122,'대체품'!$D$5:$D$204,A122,'대체품'!$F$5:$F$204,"승인",'대체품'!$H$5:$H$204,"&lt;="&amp;TODAY(),'대체품'!$I$5:$I$204,"&gt;="&amp;TODAY(),'대체품'!$J$5:$J$204,"&lt;&gt;")&gt;0,"사용 가능","조치 필요")))</x:f>
      </x:c>
      <x:c r="L122" s="25"/>
    </x:row>
    <x:row r="123">
      <x:c r="A123" s="25"/>
      <x:c r="B123" s="25"/>
      <x:c r="C123" s="25"/>
      <x:c r="D123" s="25"/>
      <x:c r="E123" s="25"/>
      <x:c r="F123" s="25"/>
      <x:c r="G123" s="25"/>
      <x:c r="H123" s="34"/>
      <x:c r="I123" s="25" t="str">
        <x:f>IF(A123="","",IF(OR(D123="금지",E123="금지",F123="금지",COUNTIFS('규칙'!$A$5:$A$204,G123,'규칙'!$D$5:$D$204,"금지")&gt;0,COUNTIFS('시장'!$A$5:$A$104,B123,'시장'!$H$5:$H$104,"금지")&gt;0),"금지",IF(AND(D123="승인",E123="승인",F123="승인",H123&lt;&gt;"",H123&gt;=TODAY(),L123&lt;&gt;"",COUNTIFS('규칙'!$A$5:$A$204,G123,'규칙'!$B$5:$B$204,B123,'규칙'!$C$5:$C$204,C123,'규칙'!$D$5:$D$204,"승인",'규칙'!$E$5:$E$204,"&lt;&gt;",'규칙'!$F$5:$F$204,"&lt;="&amp;TODAY(),'규칙'!$G$5:$G$204,"&gt;="&amp;TODAY(),'규칙'!$H$5:$H$204,"&lt;&gt;")&gt;0,COUNTIFS('시장'!$A$5:$A$104,B123,'시장'!$E$5:$E$104,"&lt;&gt;",'시장'!$G$5:$G$104,"&gt;="&amp;TODAY(),'시장'!$H$5:$H$104,"승인",'시장'!$I$5:$I$104,"&lt;&gt;")&gt;0,COUNTIFS('카테고리'!$A$5:$A$104,C123,'카테고리'!$E$5:$E$104,"&lt;&gt;")&gt;0),"승인","확인 대기")))</x:f>
      </x:c>
      <x:c r="J123" s="25" t="str">
        <x:f>IF(A123="","",IF(OR(H123="",COUNTIFS('규칙'!$A$5:$A$204,G123,'규칙'!$F$5:$F$204,"&lt;&gt;",'규칙'!$G$5:$G$204,"&lt;&gt;")=0),"검토일 없음",IF(OR(H123&lt;TODAY(),COUNTIFS('규칙'!$A$5:$A$204,G123,'규칙'!$F$5:$F$204,"&lt;="&amp;TODAY(),'규칙'!$G$5:$G$204,"&gt;="&amp;TODAY(),'규칙'!$E$5:$E$204,"&lt;&gt;",'규칙'!$H$5:$H$204,"&lt;&gt;")=0,COUNTIFS('시장'!$A$5:$A$104,B123,'시장'!$G$5:$G$104,"&gt;="&amp;TODAY(),'시장'!$E$5:$E$104,"&lt;&gt;",'시장'!$I$5:$I$104,"&lt;&gt;")=0),"검토 필요","유효")))</x:f>
      </x:c>
      <x:c r="K123" s="25" t="str">
        <x:f>IF(A123="","",IF(I123="승인","사용 가능",IF(COUNTIFS('대체품'!$B$5:$B$204,B123,'대체품'!$C$5:$C$204,C123,'대체품'!$D$5:$D$204,A123,'대체품'!$F$5:$F$204,"승인",'대체품'!$H$5:$H$204,"&lt;="&amp;TODAY(),'대체품'!$I$5:$I$204,"&gt;="&amp;TODAY(),'대체품'!$J$5:$J$204,"&lt;&gt;")&gt;0,"사용 가능","조치 필요")))</x:f>
      </x:c>
      <x:c r="L123" s="25"/>
    </x:row>
    <x:row r="124">
      <x:c r="A124" s="25"/>
      <x:c r="B124" s="25"/>
      <x:c r="C124" s="25"/>
      <x:c r="D124" s="25"/>
      <x:c r="E124" s="25"/>
      <x:c r="F124" s="25"/>
      <x:c r="G124" s="25"/>
      <x:c r="H124" s="34"/>
      <x:c r="I124" s="25" t="str">
        <x:f>IF(A124="","",IF(OR(D124="금지",E124="금지",F124="금지",COUNTIFS('규칙'!$A$5:$A$204,G124,'규칙'!$D$5:$D$204,"금지")&gt;0,COUNTIFS('시장'!$A$5:$A$104,B124,'시장'!$H$5:$H$104,"금지")&gt;0),"금지",IF(AND(D124="승인",E124="승인",F124="승인",H124&lt;&gt;"",H124&gt;=TODAY(),L124&lt;&gt;"",COUNTIFS('규칙'!$A$5:$A$204,G124,'규칙'!$B$5:$B$204,B124,'규칙'!$C$5:$C$204,C124,'규칙'!$D$5:$D$204,"승인",'규칙'!$E$5:$E$204,"&lt;&gt;",'규칙'!$F$5:$F$204,"&lt;="&amp;TODAY(),'규칙'!$G$5:$G$204,"&gt;="&amp;TODAY(),'규칙'!$H$5:$H$204,"&lt;&gt;")&gt;0,COUNTIFS('시장'!$A$5:$A$104,B124,'시장'!$E$5:$E$104,"&lt;&gt;",'시장'!$G$5:$G$104,"&gt;="&amp;TODAY(),'시장'!$H$5:$H$104,"승인",'시장'!$I$5:$I$104,"&lt;&gt;")&gt;0,COUNTIFS('카테고리'!$A$5:$A$104,C124,'카테고리'!$E$5:$E$104,"&lt;&gt;")&gt;0),"승인","확인 대기")))</x:f>
      </x:c>
      <x:c r="J124" s="25" t="str">
        <x:f>IF(A124="","",IF(OR(H124="",COUNTIFS('규칙'!$A$5:$A$204,G124,'규칙'!$F$5:$F$204,"&lt;&gt;",'규칙'!$G$5:$G$204,"&lt;&gt;")=0),"검토일 없음",IF(OR(H124&lt;TODAY(),COUNTIFS('규칙'!$A$5:$A$204,G124,'규칙'!$F$5:$F$204,"&lt;="&amp;TODAY(),'규칙'!$G$5:$G$204,"&gt;="&amp;TODAY(),'규칙'!$E$5:$E$204,"&lt;&gt;",'규칙'!$H$5:$H$204,"&lt;&gt;")=0,COUNTIFS('시장'!$A$5:$A$104,B124,'시장'!$G$5:$G$104,"&gt;="&amp;TODAY(),'시장'!$E$5:$E$104,"&lt;&gt;",'시장'!$I$5:$I$104,"&lt;&gt;")=0),"검토 필요","유효")))</x:f>
      </x:c>
      <x:c r="K124" s="25" t="str">
        <x:f>IF(A124="","",IF(I124="승인","사용 가능",IF(COUNTIFS('대체품'!$B$5:$B$204,B124,'대체품'!$C$5:$C$204,C124,'대체품'!$D$5:$D$204,A124,'대체품'!$F$5:$F$204,"승인",'대체품'!$H$5:$H$204,"&lt;="&amp;TODAY(),'대체품'!$I$5:$I$204,"&gt;="&amp;TODAY(),'대체품'!$J$5:$J$204,"&lt;&gt;")&gt;0,"사용 가능","조치 필요")))</x:f>
      </x:c>
      <x:c r="L124" s="25"/>
    </x:row>
    <x:row r="125">
      <x:c r="A125" s="25"/>
      <x:c r="B125" s="25"/>
      <x:c r="C125" s="25"/>
      <x:c r="D125" s="25"/>
      <x:c r="E125" s="25"/>
      <x:c r="F125" s="25"/>
      <x:c r="G125" s="25"/>
      <x:c r="H125" s="34"/>
      <x:c r="I125" s="25" t="str">
        <x:f>IF(A125="","",IF(OR(D125="금지",E125="금지",F125="금지",COUNTIFS('규칙'!$A$5:$A$204,G125,'규칙'!$D$5:$D$204,"금지")&gt;0,COUNTIFS('시장'!$A$5:$A$104,B125,'시장'!$H$5:$H$104,"금지")&gt;0),"금지",IF(AND(D125="승인",E125="승인",F125="승인",H125&lt;&gt;"",H125&gt;=TODAY(),L125&lt;&gt;"",COUNTIFS('규칙'!$A$5:$A$204,G125,'규칙'!$B$5:$B$204,B125,'규칙'!$C$5:$C$204,C125,'규칙'!$D$5:$D$204,"승인",'규칙'!$E$5:$E$204,"&lt;&gt;",'규칙'!$F$5:$F$204,"&lt;="&amp;TODAY(),'규칙'!$G$5:$G$204,"&gt;="&amp;TODAY(),'규칙'!$H$5:$H$204,"&lt;&gt;")&gt;0,COUNTIFS('시장'!$A$5:$A$104,B125,'시장'!$E$5:$E$104,"&lt;&gt;",'시장'!$G$5:$G$104,"&gt;="&amp;TODAY(),'시장'!$H$5:$H$104,"승인",'시장'!$I$5:$I$104,"&lt;&gt;")&gt;0,COUNTIFS('카테고리'!$A$5:$A$104,C125,'카테고리'!$E$5:$E$104,"&lt;&gt;")&gt;0),"승인","확인 대기")))</x:f>
      </x:c>
      <x:c r="J125" s="25" t="str">
        <x:f>IF(A125="","",IF(OR(H125="",COUNTIFS('규칙'!$A$5:$A$204,G125,'규칙'!$F$5:$F$204,"&lt;&gt;",'규칙'!$G$5:$G$204,"&lt;&gt;")=0),"검토일 없음",IF(OR(H125&lt;TODAY(),COUNTIFS('규칙'!$A$5:$A$204,G125,'규칙'!$F$5:$F$204,"&lt;="&amp;TODAY(),'규칙'!$G$5:$G$204,"&gt;="&amp;TODAY(),'규칙'!$E$5:$E$204,"&lt;&gt;",'규칙'!$H$5:$H$204,"&lt;&gt;")=0,COUNTIFS('시장'!$A$5:$A$104,B125,'시장'!$G$5:$G$104,"&gt;="&amp;TODAY(),'시장'!$E$5:$E$104,"&lt;&gt;",'시장'!$I$5:$I$104,"&lt;&gt;")=0),"검토 필요","유효")))</x:f>
      </x:c>
      <x:c r="K125" s="25" t="str">
        <x:f>IF(A125="","",IF(I125="승인","사용 가능",IF(COUNTIFS('대체품'!$B$5:$B$204,B125,'대체품'!$C$5:$C$204,C125,'대체품'!$D$5:$D$204,A125,'대체품'!$F$5:$F$204,"승인",'대체품'!$H$5:$H$204,"&lt;="&amp;TODAY(),'대체품'!$I$5:$I$204,"&gt;="&amp;TODAY(),'대체품'!$J$5:$J$204,"&lt;&gt;")&gt;0,"사용 가능","조치 필요")))</x:f>
      </x:c>
      <x:c r="L125" s="25"/>
    </x:row>
    <x:row r="126">
      <x:c r="A126" s="25"/>
      <x:c r="B126" s="25"/>
      <x:c r="C126" s="25"/>
      <x:c r="D126" s="25"/>
      <x:c r="E126" s="25"/>
      <x:c r="F126" s="25"/>
      <x:c r="G126" s="25"/>
      <x:c r="H126" s="34"/>
      <x:c r="I126" s="25" t="str">
        <x:f>IF(A126="","",IF(OR(D126="금지",E126="금지",F126="금지",COUNTIFS('규칙'!$A$5:$A$204,G126,'규칙'!$D$5:$D$204,"금지")&gt;0,COUNTIFS('시장'!$A$5:$A$104,B126,'시장'!$H$5:$H$104,"금지")&gt;0),"금지",IF(AND(D126="승인",E126="승인",F126="승인",H126&lt;&gt;"",H126&gt;=TODAY(),L126&lt;&gt;"",COUNTIFS('규칙'!$A$5:$A$204,G126,'규칙'!$B$5:$B$204,B126,'규칙'!$C$5:$C$204,C126,'규칙'!$D$5:$D$204,"승인",'규칙'!$E$5:$E$204,"&lt;&gt;",'규칙'!$F$5:$F$204,"&lt;="&amp;TODAY(),'규칙'!$G$5:$G$204,"&gt;="&amp;TODAY(),'규칙'!$H$5:$H$204,"&lt;&gt;")&gt;0,COUNTIFS('시장'!$A$5:$A$104,B126,'시장'!$E$5:$E$104,"&lt;&gt;",'시장'!$G$5:$G$104,"&gt;="&amp;TODAY(),'시장'!$H$5:$H$104,"승인",'시장'!$I$5:$I$104,"&lt;&gt;")&gt;0,COUNTIFS('카테고리'!$A$5:$A$104,C126,'카테고리'!$E$5:$E$104,"&lt;&gt;")&gt;0),"승인","확인 대기")))</x:f>
      </x:c>
      <x:c r="J126" s="25" t="str">
        <x:f>IF(A126="","",IF(OR(H126="",COUNTIFS('규칙'!$A$5:$A$204,G126,'규칙'!$F$5:$F$204,"&lt;&gt;",'규칙'!$G$5:$G$204,"&lt;&gt;")=0),"검토일 없음",IF(OR(H126&lt;TODAY(),COUNTIFS('규칙'!$A$5:$A$204,G126,'규칙'!$F$5:$F$204,"&lt;="&amp;TODAY(),'규칙'!$G$5:$G$204,"&gt;="&amp;TODAY(),'규칙'!$E$5:$E$204,"&lt;&gt;",'규칙'!$H$5:$H$204,"&lt;&gt;")=0,COUNTIFS('시장'!$A$5:$A$104,B126,'시장'!$G$5:$G$104,"&gt;="&amp;TODAY(),'시장'!$E$5:$E$104,"&lt;&gt;",'시장'!$I$5:$I$104,"&lt;&gt;")=0),"검토 필요","유효")))</x:f>
      </x:c>
      <x:c r="K126" s="25" t="str">
        <x:f>IF(A126="","",IF(I126="승인","사용 가능",IF(COUNTIFS('대체품'!$B$5:$B$204,B126,'대체품'!$C$5:$C$204,C126,'대체품'!$D$5:$D$204,A126,'대체품'!$F$5:$F$204,"승인",'대체품'!$H$5:$H$204,"&lt;="&amp;TODAY(),'대체품'!$I$5:$I$204,"&gt;="&amp;TODAY(),'대체품'!$J$5:$J$204,"&lt;&gt;")&gt;0,"사용 가능","조치 필요")))</x:f>
      </x:c>
      <x:c r="L126" s="25"/>
    </x:row>
    <x:row r="127">
      <x:c r="A127" s="25"/>
      <x:c r="B127" s="25"/>
      <x:c r="C127" s="25"/>
      <x:c r="D127" s="25"/>
      <x:c r="E127" s="25"/>
      <x:c r="F127" s="25"/>
      <x:c r="G127" s="25"/>
      <x:c r="H127" s="34"/>
      <x:c r="I127" s="25" t="str">
        <x:f>IF(A127="","",IF(OR(D127="금지",E127="금지",F127="금지",COUNTIFS('규칙'!$A$5:$A$204,G127,'규칙'!$D$5:$D$204,"금지")&gt;0,COUNTIFS('시장'!$A$5:$A$104,B127,'시장'!$H$5:$H$104,"금지")&gt;0),"금지",IF(AND(D127="승인",E127="승인",F127="승인",H127&lt;&gt;"",H127&gt;=TODAY(),L127&lt;&gt;"",COUNTIFS('규칙'!$A$5:$A$204,G127,'규칙'!$B$5:$B$204,B127,'규칙'!$C$5:$C$204,C127,'규칙'!$D$5:$D$204,"승인",'규칙'!$E$5:$E$204,"&lt;&gt;",'규칙'!$F$5:$F$204,"&lt;="&amp;TODAY(),'규칙'!$G$5:$G$204,"&gt;="&amp;TODAY(),'규칙'!$H$5:$H$204,"&lt;&gt;")&gt;0,COUNTIFS('시장'!$A$5:$A$104,B127,'시장'!$E$5:$E$104,"&lt;&gt;",'시장'!$G$5:$G$104,"&gt;="&amp;TODAY(),'시장'!$H$5:$H$104,"승인",'시장'!$I$5:$I$104,"&lt;&gt;")&gt;0,COUNTIFS('카테고리'!$A$5:$A$104,C127,'카테고리'!$E$5:$E$104,"&lt;&gt;")&gt;0),"승인","확인 대기")))</x:f>
      </x:c>
      <x:c r="J127" s="25" t="str">
        <x:f>IF(A127="","",IF(OR(H127="",COUNTIFS('규칙'!$A$5:$A$204,G127,'규칙'!$F$5:$F$204,"&lt;&gt;",'규칙'!$G$5:$G$204,"&lt;&gt;")=0),"검토일 없음",IF(OR(H127&lt;TODAY(),COUNTIFS('규칙'!$A$5:$A$204,G127,'규칙'!$F$5:$F$204,"&lt;="&amp;TODAY(),'규칙'!$G$5:$G$204,"&gt;="&amp;TODAY(),'규칙'!$E$5:$E$204,"&lt;&gt;",'규칙'!$H$5:$H$204,"&lt;&gt;")=0,COUNTIFS('시장'!$A$5:$A$104,B127,'시장'!$G$5:$G$104,"&gt;="&amp;TODAY(),'시장'!$E$5:$E$104,"&lt;&gt;",'시장'!$I$5:$I$104,"&lt;&gt;")=0),"검토 필요","유효")))</x:f>
      </x:c>
      <x:c r="K127" s="25" t="str">
        <x:f>IF(A127="","",IF(I127="승인","사용 가능",IF(COUNTIFS('대체품'!$B$5:$B$204,B127,'대체품'!$C$5:$C$204,C127,'대체품'!$D$5:$D$204,A127,'대체품'!$F$5:$F$204,"승인",'대체품'!$H$5:$H$204,"&lt;="&amp;TODAY(),'대체품'!$I$5:$I$204,"&gt;="&amp;TODAY(),'대체품'!$J$5:$J$204,"&lt;&gt;")&gt;0,"사용 가능","조치 필요")))</x:f>
      </x:c>
      <x:c r="L127" s="25"/>
    </x:row>
    <x:row r="128">
      <x:c r="A128" s="25"/>
      <x:c r="B128" s="25"/>
      <x:c r="C128" s="25"/>
      <x:c r="D128" s="25"/>
      <x:c r="E128" s="25"/>
      <x:c r="F128" s="25"/>
      <x:c r="G128" s="25"/>
      <x:c r="H128" s="34"/>
      <x:c r="I128" s="25" t="str">
        <x:f>IF(A128="","",IF(OR(D128="금지",E128="금지",F128="금지",COUNTIFS('규칙'!$A$5:$A$204,G128,'규칙'!$D$5:$D$204,"금지")&gt;0,COUNTIFS('시장'!$A$5:$A$104,B128,'시장'!$H$5:$H$104,"금지")&gt;0),"금지",IF(AND(D128="승인",E128="승인",F128="승인",H128&lt;&gt;"",H128&gt;=TODAY(),L128&lt;&gt;"",COUNTIFS('규칙'!$A$5:$A$204,G128,'규칙'!$B$5:$B$204,B128,'규칙'!$C$5:$C$204,C128,'규칙'!$D$5:$D$204,"승인",'규칙'!$E$5:$E$204,"&lt;&gt;",'규칙'!$F$5:$F$204,"&lt;="&amp;TODAY(),'규칙'!$G$5:$G$204,"&gt;="&amp;TODAY(),'규칙'!$H$5:$H$204,"&lt;&gt;")&gt;0,COUNTIFS('시장'!$A$5:$A$104,B128,'시장'!$E$5:$E$104,"&lt;&gt;",'시장'!$G$5:$G$104,"&gt;="&amp;TODAY(),'시장'!$H$5:$H$104,"승인",'시장'!$I$5:$I$104,"&lt;&gt;")&gt;0,COUNTIFS('카테고리'!$A$5:$A$104,C128,'카테고리'!$E$5:$E$104,"&lt;&gt;")&gt;0),"승인","확인 대기")))</x:f>
      </x:c>
      <x:c r="J128" s="25" t="str">
        <x:f>IF(A128="","",IF(OR(H128="",COUNTIFS('규칙'!$A$5:$A$204,G128,'규칙'!$F$5:$F$204,"&lt;&gt;",'규칙'!$G$5:$G$204,"&lt;&gt;")=0),"검토일 없음",IF(OR(H128&lt;TODAY(),COUNTIFS('규칙'!$A$5:$A$204,G128,'규칙'!$F$5:$F$204,"&lt;="&amp;TODAY(),'규칙'!$G$5:$G$204,"&gt;="&amp;TODAY(),'규칙'!$E$5:$E$204,"&lt;&gt;",'규칙'!$H$5:$H$204,"&lt;&gt;")=0,COUNTIFS('시장'!$A$5:$A$104,B128,'시장'!$G$5:$G$104,"&gt;="&amp;TODAY(),'시장'!$E$5:$E$104,"&lt;&gt;",'시장'!$I$5:$I$104,"&lt;&gt;")=0),"검토 필요","유효")))</x:f>
      </x:c>
      <x:c r="K128" s="25" t="str">
        <x:f>IF(A128="","",IF(I128="승인","사용 가능",IF(COUNTIFS('대체품'!$B$5:$B$204,B128,'대체품'!$C$5:$C$204,C128,'대체품'!$D$5:$D$204,A128,'대체품'!$F$5:$F$204,"승인",'대체품'!$H$5:$H$204,"&lt;="&amp;TODAY(),'대체품'!$I$5:$I$204,"&gt;="&amp;TODAY(),'대체품'!$J$5:$J$204,"&lt;&gt;")&gt;0,"사용 가능","조치 필요")))</x:f>
      </x:c>
      <x:c r="L128" s="25"/>
    </x:row>
    <x:row r="129">
      <x:c r="A129" s="25"/>
      <x:c r="B129" s="25"/>
      <x:c r="C129" s="25"/>
      <x:c r="D129" s="25"/>
      <x:c r="E129" s="25"/>
      <x:c r="F129" s="25"/>
      <x:c r="G129" s="25"/>
      <x:c r="H129" s="34"/>
      <x:c r="I129" s="25" t="str">
        <x:f>IF(A129="","",IF(OR(D129="금지",E129="금지",F129="금지",COUNTIFS('규칙'!$A$5:$A$204,G129,'규칙'!$D$5:$D$204,"금지")&gt;0,COUNTIFS('시장'!$A$5:$A$104,B129,'시장'!$H$5:$H$104,"금지")&gt;0),"금지",IF(AND(D129="승인",E129="승인",F129="승인",H129&lt;&gt;"",H129&gt;=TODAY(),L129&lt;&gt;"",COUNTIFS('규칙'!$A$5:$A$204,G129,'규칙'!$B$5:$B$204,B129,'규칙'!$C$5:$C$204,C129,'규칙'!$D$5:$D$204,"승인",'규칙'!$E$5:$E$204,"&lt;&gt;",'규칙'!$F$5:$F$204,"&lt;="&amp;TODAY(),'규칙'!$G$5:$G$204,"&gt;="&amp;TODAY(),'규칙'!$H$5:$H$204,"&lt;&gt;")&gt;0,COUNTIFS('시장'!$A$5:$A$104,B129,'시장'!$E$5:$E$104,"&lt;&gt;",'시장'!$G$5:$G$104,"&gt;="&amp;TODAY(),'시장'!$H$5:$H$104,"승인",'시장'!$I$5:$I$104,"&lt;&gt;")&gt;0,COUNTIFS('카테고리'!$A$5:$A$104,C129,'카테고리'!$E$5:$E$104,"&lt;&gt;")&gt;0),"승인","확인 대기")))</x:f>
      </x:c>
      <x:c r="J129" s="25" t="str">
        <x:f>IF(A129="","",IF(OR(H129="",COUNTIFS('규칙'!$A$5:$A$204,G129,'규칙'!$F$5:$F$204,"&lt;&gt;",'규칙'!$G$5:$G$204,"&lt;&gt;")=0),"검토일 없음",IF(OR(H129&lt;TODAY(),COUNTIFS('규칙'!$A$5:$A$204,G129,'규칙'!$F$5:$F$204,"&lt;="&amp;TODAY(),'규칙'!$G$5:$G$204,"&gt;="&amp;TODAY(),'규칙'!$E$5:$E$204,"&lt;&gt;",'규칙'!$H$5:$H$204,"&lt;&gt;")=0,COUNTIFS('시장'!$A$5:$A$104,B129,'시장'!$G$5:$G$104,"&gt;="&amp;TODAY(),'시장'!$E$5:$E$104,"&lt;&gt;",'시장'!$I$5:$I$104,"&lt;&gt;")=0),"검토 필요","유효")))</x:f>
      </x:c>
      <x:c r="K129" s="25" t="str">
        <x:f>IF(A129="","",IF(I129="승인","사용 가능",IF(COUNTIFS('대체품'!$B$5:$B$204,B129,'대체품'!$C$5:$C$204,C129,'대체품'!$D$5:$D$204,A129,'대체품'!$F$5:$F$204,"승인",'대체품'!$H$5:$H$204,"&lt;="&amp;TODAY(),'대체품'!$I$5:$I$204,"&gt;="&amp;TODAY(),'대체품'!$J$5:$J$204,"&lt;&gt;")&gt;0,"사용 가능","조치 필요")))</x:f>
      </x:c>
      <x:c r="L129" s="25"/>
    </x:row>
    <x:row r="130">
      <x:c r="A130" s="25"/>
      <x:c r="B130" s="25"/>
      <x:c r="C130" s="25"/>
      <x:c r="D130" s="25"/>
      <x:c r="E130" s="25"/>
      <x:c r="F130" s="25"/>
      <x:c r="G130" s="25"/>
      <x:c r="H130" s="34"/>
      <x:c r="I130" s="25" t="str">
        <x:f>IF(A130="","",IF(OR(D130="금지",E130="금지",F130="금지",COUNTIFS('규칙'!$A$5:$A$204,G130,'규칙'!$D$5:$D$204,"금지")&gt;0,COUNTIFS('시장'!$A$5:$A$104,B130,'시장'!$H$5:$H$104,"금지")&gt;0),"금지",IF(AND(D130="승인",E130="승인",F130="승인",H130&lt;&gt;"",H130&gt;=TODAY(),L130&lt;&gt;"",COUNTIFS('규칙'!$A$5:$A$204,G130,'규칙'!$B$5:$B$204,B130,'규칙'!$C$5:$C$204,C130,'규칙'!$D$5:$D$204,"승인",'규칙'!$E$5:$E$204,"&lt;&gt;",'규칙'!$F$5:$F$204,"&lt;="&amp;TODAY(),'규칙'!$G$5:$G$204,"&gt;="&amp;TODAY(),'규칙'!$H$5:$H$204,"&lt;&gt;")&gt;0,COUNTIFS('시장'!$A$5:$A$104,B130,'시장'!$E$5:$E$104,"&lt;&gt;",'시장'!$G$5:$G$104,"&gt;="&amp;TODAY(),'시장'!$H$5:$H$104,"승인",'시장'!$I$5:$I$104,"&lt;&gt;")&gt;0,COUNTIFS('카테고리'!$A$5:$A$104,C130,'카테고리'!$E$5:$E$104,"&lt;&gt;")&gt;0),"승인","확인 대기")))</x:f>
      </x:c>
      <x:c r="J130" s="25" t="str">
        <x:f>IF(A130="","",IF(OR(H130="",COUNTIFS('규칙'!$A$5:$A$204,G130,'규칙'!$F$5:$F$204,"&lt;&gt;",'규칙'!$G$5:$G$204,"&lt;&gt;")=0),"검토일 없음",IF(OR(H130&lt;TODAY(),COUNTIFS('규칙'!$A$5:$A$204,G130,'규칙'!$F$5:$F$204,"&lt;="&amp;TODAY(),'규칙'!$G$5:$G$204,"&gt;="&amp;TODAY(),'규칙'!$E$5:$E$204,"&lt;&gt;",'규칙'!$H$5:$H$204,"&lt;&gt;")=0,COUNTIFS('시장'!$A$5:$A$104,B130,'시장'!$G$5:$G$104,"&gt;="&amp;TODAY(),'시장'!$E$5:$E$104,"&lt;&gt;",'시장'!$I$5:$I$104,"&lt;&gt;")=0),"검토 필요","유효")))</x:f>
      </x:c>
      <x:c r="K130" s="25" t="str">
        <x:f>IF(A130="","",IF(I130="승인","사용 가능",IF(COUNTIFS('대체품'!$B$5:$B$204,B130,'대체품'!$C$5:$C$204,C130,'대체품'!$D$5:$D$204,A130,'대체품'!$F$5:$F$204,"승인",'대체품'!$H$5:$H$204,"&lt;="&amp;TODAY(),'대체품'!$I$5:$I$204,"&gt;="&amp;TODAY(),'대체품'!$J$5:$J$204,"&lt;&gt;")&gt;0,"사용 가능","조치 필요")))</x:f>
      </x:c>
      <x:c r="L130" s="25"/>
    </x:row>
    <x:row r="131">
      <x:c r="A131" s="25"/>
      <x:c r="B131" s="25"/>
      <x:c r="C131" s="25"/>
      <x:c r="D131" s="25"/>
      <x:c r="E131" s="25"/>
      <x:c r="F131" s="25"/>
      <x:c r="G131" s="25"/>
      <x:c r="H131" s="34"/>
      <x:c r="I131" s="25" t="str">
        <x:f>IF(A131="","",IF(OR(D131="금지",E131="금지",F131="금지",COUNTIFS('규칙'!$A$5:$A$204,G131,'규칙'!$D$5:$D$204,"금지")&gt;0,COUNTIFS('시장'!$A$5:$A$104,B131,'시장'!$H$5:$H$104,"금지")&gt;0),"금지",IF(AND(D131="승인",E131="승인",F131="승인",H131&lt;&gt;"",H131&gt;=TODAY(),L131&lt;&gt;"",COUNTIFS('규칙'!$A$5:$A$204,G131,'규칙'!$B$5:$B$204,B131,'규칙'!$C$5:$C$204,C131,'규칙'!$D$5:$D$204,"승인",'규칙'!$E$5:$E$204,"&lt;&gt;",'규칙'!$F$5:$F$204,"&lt;="&amp;TODAY(),'규칙'!$G$5:$G$204,"&gt;="&amp;TODAY(),'규칙'!$H$5:$H$204,"&lt;&gt;")&gt;0,COUNTIFS('시장'!$A$5:$A$104,B131,'시장'!$E$5:$E$104,"&lt;&gt;",'시장'!$G$5:$G$104,"&gt;="&amp;TODAY(),'시장'!$H$5:$H$104,"승인",'시장'!$I$5:$I$104,"&lt;&gt;")&gt;0,COUNTIFS('카테고리'!$A$5:$A$104,C131,'카테고리'!$E$5:$E$104,"&lt;&gt;")&gt;0),"승인","확인 대기")))</x:f>
      </x:c>
      <x:c r="J131" s="25" t="str">
        <x:f>IF(A131="","",IF(OR(H131="",COUNTIFS('규칙'!$A$5:$A$204,G131,'규칙'!$F$5:$F$204,"&lt;&gt;",'규칙'!$G$5:$G$204,"&lt;&gt;")=0),"검토일 없음",IF(OR(H131&lt;TODAY(),COUNTIFS('규칙'!$A$5:$A$204,G131,'규칙'!$F$5:$F$204,"&lt;="&amp;TODAY(),'규칙'!$G$5:$G$204,"&gt;="&amp;TODAY(),'규칙'!$E$5:$E$204,"&lt;&gt;",'규칙'!$H$5:$H$204,"&lt;&gt;")=0,COUNTIFS('시장'!$A$5:$A$104,B131,'시장'!$G$5:$G$104,"&gt;="&amp;TODAY(),'시장'!$E$5:$E$104,"&lt;&gt;",'시장'!$I$5:$I$104,"&lt;&gt;")=0),"검토 필요","유효")))</x:f>
      </x:c>
      <x:c r="K131" s="25" t="str">
        <x:f>IF(A131="","",IF(I131="승인","사용 가능",IF(COUNTIFS('대체품'!$B$5:$B$204,B131,'대체품'!$C$5:$C$204,C131,'대체품'!$D$5:$D$204,A131,'대체품'!$F$5:$F$204,"승인",'대체품'!$H$5:$H$204,"&lt;="&amp;TODAY(),'대체품'!$I$5:$I$204,"&gt;="&amp;TODAY(),'대체품'!$J$5:$J$204,"&lt;&gt;")&gt;0,"사용 가능","조치 필요")))</x:f>
      </x:c>
      <x:c r="L131" s="25"/>
    </x:row>
    <x:row r="132">
      <x:c r="A132" s="25"/>
      <x:c r="B132" s="25"/>
      <x:c r="C132" s="25"/>
      <x:c r="D132" s="25"/>
      <x:c r="E132" s="25"/>
      <x:c r="F132" s="25"/>
      <x:c r="G132" s="25"/>
      <x:c r="H132" s="34"/>
      <x:c r="I132" s="25" t="str">
        <x:f>IF(A132="","",IF(OR(D132="금지",E132="금지",F132="금지",COUNTIFS('규칙'!$A$5:$A$204,G132,'규칙'!$D$5:$D$204,"금지")&gt;0,COUNTIFS('시장'!$A$5:$A$104,B132,'시장'!$H$5:$H$104,"금지")&gt;0),"금지",IF(AND(D132="승인",E132="승인",F132="승인",H132&lt;&gt;"",H132&gt;=TODAY(),L132&lt;&gt;"",COUNTIFS('규칙'!$A$5:$A$204,G132,'규칙'!$B$5:$B$204,B132,'규칙'!$C$5:$C$204,C132,'규칙'!$D$5:$D$204,"승인",'규칙'!$E$5:$E$204,"&lt;&gt;",'규칙'!$F$5:$F$204,"&lt;="&amp;TODAY(),'규칙'!$G$5:$G$204,"&gt;="&amp;TODAY(),'규칙'!$H$5:$H$204,"&lt;&gt;")&gt;0,COUNTIFS('시장'!$A$5:$A$104,B132,'시장'!$E$5:$E$104,"&lt;&gt;",'시장'!$G$5:$G$104,"&gt;="&amp;TODAY(),'시장'!$H$5:$H$104,"승인",'시장'!$I$5:$I$104,"&lt;&gt;")&gt;0,COUNTIFS('카테고리'!$A$5:$A$104,C132,'카테고리'!$E$5:$E$104,"&lt;&gt;")&gt;0),"승인","확인 대기")))</x:f>
      </x:c>
      <x:c r="J132" s="25" t="str">
        <x:f>IF(A132="","",IF(OR(H132="",COUNTIFS('규칙'!$A$5:$A$204,G132,'규칙'!$F$5:$F$204,"&lt;&gt;",'규칙'!$G$5:$G$204,"&lt;&gt;")=0),"검토일 없음",IF(OR(H132&lt;TODAY(),COUNTIFS('규칙'!$A$5:$A$204,G132,'규칙'!$F$5:$F$204,"&lt;="&amp;TODAY(),'규칙'!$G$5:$G$204,"&gt;="&amp;TODAY(),'규칙'!$E$5:$E$204,"&lt;&gt;",'규칙'!$H$5:$H$204,"&lt;&gt;")=0,COUNTIFS('시장'!$A$5:$A$104,B132,'시장'!$G$5:$G$104,"&gt;="&amp;TODAY(),'시장'!$E$5:$E$104,"&lt;&gt;",'시장'!$I$5:$I$104,"&lt;&gt;")=0),"검토 필요","유효")))</x:f>
      </x:c>
      <x:c r="K132" s="25" t="str">
        <x:f>IF(A132="","",IF(I132="승인","사용 가능",IF(COUNTIFS('대체품'!$B$5:$B$204,B132,'대체품'!$C$5:$C$204,C132,'대체품'!$D$5:$D$204,A132,'대체품'!$F$5:$F$204,"승인",'대체품'!$H$5:$H$204,"&lt;="&amp;TODAY(),'대체품'!$I$5:$I$204,"&gt;="&amp;TODAY(),'대체품'!$J$5:$J$204,"&lt;&gt;")&gt;0,"사용 가능","조치 필요")))</x:f>
      </x:c>
      <x:c r="L132" s="25"/>
    </x:row>
    <x:row r="133">
      <x:c r="A133" s="25"/>
      <x:c r="B133" s="25"/>
      <x:c r="C133" s="25"/>
      <x:c r="D133" s="25"/>
      <x:c r="E133" s="25"/>
      <x:c r="F133" s="25"/>
      <x:c r="G133" s="25"/>
      <x:c r="H133" s="34"/>
      <x:c r="I133" s="25" t="str">
        <x:f>IF(A133="","",IF(OR(D133="금지",E133="금지",F133="금지",COUNTIFS('규칙'!$A$5:$A$204,G133,'규칙'!$D$5:$D$204,"금지")&gt;0,COUNTIFS('시장'!$A$5:$A$104,B133,'시장'!$H$5:$H$104,"금지")&gt;0),"금지",IF(AND(D133="승인",E133="승인",F133="승인",H133&lt;&gt;"",H133&gt;=TODAY(),L133&lt;&gt;"",COUNTIFS('규칙'!$A$5:$A$204,G133,'규칙'!$B$5:$B$204,B133,'규칙'!$C$5:$C$204,C133,'규칙'!$D$5:$D$204,"승인",'규칙'!$E$5:$E$204,"&lt;&gt;",'규칙'!$F$5:$F$204,"&lt;="&amp;TODAY(),'규칙'!$G$5:$G$204,"&gt;="&amp;TODAY(),'규칙'!$H$5:$H$204,"&lt;&gt;")&gt;0,COUNTIFS('시장'!$A$5:$A$104,B133,'시장'!$E$5:$E$104,"&lt;&gt;",'시장'!$G$5:$G$104,"&gt;="&amp;TODAY(),'시장'!$H$5:$H$104,"승인",'시장'!$I$5:$I$104,"&lt;&gt;")&gt;0,COUNTIFS('카테고리'!$A$5:$A$104,C133,'카테고리'!$E$5:$E$104,"&lt;&gt;")&gt;0),"승인","확인 대기")))</x:f>
      </x:c>
      <x:c r="J133" s="25" t="str">
        <x:f>IF(A133="","",IF(OR(H133="",COUNTIFS('규칙'!$A$5:$A$204,G133,'규칙'!$F$5:$F$204,"&lt;&gt;",'규칙'!$G$5:$G$204,"&lt;&gt;")=0),"검토일 없음",IF(OR(H133&lt;TODAY(),COUNTIFS('규칙'!$A$5:$A$204,G133,'규칙'!$F$5:$F$204,"&lt;="&amp;TODAY(),'규칙'!$G$5:$G$204,"&gt;="&amp;TODAY(),'규칙'!$E$5:$E$204,"&lt;&gt;",'규칙'!$H$5:$H$204,"&lt;&gt;")=0,COUNTIFS('시장'!$A$5:$A$104,B133,'시장'!$G$5:$G$104,"&gt;="&amp;TODAY(),'시장'!$E$5:$E$104,"&lt;&gt;",'시장'!$I$5:$I$104,"&lt;&gt;")=0),"검토 필요","유효")))</x:f>
      </x:c>
      <x:c r="K133" s="25" t="str">
        <x:f>IF(A133="","",IF(I133="승인","사용 가능",IF(COUNTIFS('대체품'!$B$5:$B$204,B133,'대체품'!$C$5:$C$204,C133,'대체품'!$D$5:$D$204,A133,'대체품'!$F$5:$F$204,"승인",'대체품'!$H$5:$H$204,"&lt;="&amp;TODAY(),'대체품'!$I$5:$I$204,"&gt;="&amp;TODAY(),'대체품'!$J$5:$J$204,"&lt;&gt;")&gt;0,"사용 가능","조치 필요")))</x:f>
      </x:c>
      <x:c r="L133" s="25"/>
    </x:row>
    <x:row r="134">
      <x:c r="A134" s="25"/>
      <x:c r="B134" s="25"/>
      <x:c r="C134" s="25"/>
      <x:c r="D134" s="25"/>
      <x:c r="E134" s="25"/>
      <x:c r="F134" s="25"/>
      <x:c r="G134" s="25"/>
      <x:c r="H134" s="34"/>
      <x:c r="I134" s="25" t="str">
        <x:f>IF(A134="","",IF(OR(D134="금지",E134="금지",F134="금지",COUNTIFS('규칙'!$A$5:$A$204,G134,'규칙'!$D$5:$D$204,"금지")&gt;0,COUNTIFS('시장'!$A$5:$A$104,B134,'시장'!$H$5:$H$104,"금지")&gt;0),"금지",IF(AND(D134="승인",E134="승인",F134="승인",H134&lt;&gt;"",H134&gt;=TODAY(),L134&lt;&gt;"",COUNTIFS('규칙'!$A$5:$A$204,G134,'규칙'!$B$5:$B$204,B134,'규칙'!$C$5:$C$204,C134,'규칙'!$D$5:$D$204,"승인",'규칙'!$E$5:$E$204,"&lt;&gt;",'규칙'!$F$5:$F$204,"&lt;="&amp;TODAY(),'규칙'!$G$5:$G$204,"&gt;="&amp;TODAY(),'규칙'!$H$5:$H$204,"&lt;&gt;")&gt;0,COUNTIFS('시장'!$A$5:$A$104,B134,'시장'!$E$5:$E$104,"&lt;&gt;",'시장'!$G$5:$G$104,"&gt;="&amp;TODAY(),'시장'!$H$5:$H$104,"승인",'시장'!$I$5:$I$104,"&lt;&gt;")&gt;0,COUNTIFS('카테고리'!$A$5:$A$104,C134,'카테고리'!$E$5:$E$104,"&lt;&gt;")&gt;0),"승인","확인 대기")))</x:f>
      </x:c>
      <x:c r="J134" s="25" t="str">
        <x:f>IF(A134="","",IF(OR(H134="",COUNTIFS('규칙'!$A$5:$A$204,G134,'규칙'!$F$5:$F$204,"&lt;&gt;",'규칙'!$G$5:$G$204,"&lt;&gt;")=0),"검토일 없음",IF(OR(H134&lt;TODAY(),COUNTIFS('규칙'!$A$5:$A$204,G134,'규칙'!$F$5:$F$204,"&lt;="&amp;TODAY(),'규칙'!$G$5:$G$204,"&gt;="&amp;TODAY(),'규칙'!$E$5:$E$204,"&lt;&gt;",'규칙'!$H$5:$H$204,"&lt;&gt;")=0,COUNTIFS('시장'!$A$5:$A$104,B134,'시장'!$G$5:$G$104,"&gt;="&amp;TODAY(),'시장'!$E$5:$E$104,"&lt;&gt;",'시장'!$I$5:$I$104,"&lt;&gt;")=0),"검토 필요","유효")))</x:f>
      </x:c>
      <x:c r="K134" s="25" t="str">
        <x:f>IF(A134="","",IF(I134="승인","사용 가능",IF(COUNTIFS('대체품'!$B$5:$B$204,B134,'대체품'!$C$5:$C$204,C134,'대체품'!$D$5:$D$204,A134,'대체품'!$F$5:$F$204,"승인",'대체품'!$H$5:$H$204,"&lt;="&amp;TODAY(),'대체품'!$I$5:$I$204,"&gt;="&amp;TODAY(),'대체품'!$J$5:$J$204,"&lt;&gt;")&gt;0,"사용 가능","조치 필요")))</x:f>
      </x:c>
      <x:c r="L134" s="25"/>
    </x:row>
    <x:row r="135">
      <x:c r="A135" s="25"/>
      <x:c r="B135" s="25"/>
      <x:c r="C135" s="25"/>
      <x:c r="D135" s="25"/>
      <x:c r="E135" s="25"/>
      <x:c r="F135" s="25"/>
      <x:c r="G135" s="25"/>
      <x:c r="H135" s="34"/>
      <x:c r="I135" s="25" t="str">
        <x:f>IF(A135="","",IF(OR(D135="금지",E135="금지",F135="금지",COUNTIFS('규칙'!$A$5:$A$204,G135,'규칙'!$D$5:$D$204,"금지")&gt;0,COUNTIFS('시장'!$A$5:$A$104,B135,'시장'!$H$5:$H$104,"금지")&gt;0),"금지",IF(AND(D135="승인",E135="승인",F135="승인",H135&lt;&gt;"",H135&gt;=TODAY(),L135&lt;&gt;"",COUNTIFS('규칙'!$A$5:$A$204,G135,'규칙'!$B$5:$B$204,B135,'규칙'!$C$5:$C$204,C135,'규칙'!$D$5:$D$204,"승인",'규칙'!$E$5:$E$204,"&lt;&gt;",'규칙'!$F$5:$F$204,"&lt;="&amp;TODAY(),'규칙'!$G$5:$G$204,"&gt;="&amp;TODAY(),'규칙'!$H$5:$H$204,"&lt;&gt;")&gt;0,COUNTIFS('시장'!$A$5:$A$104,B135,'시장'!$E$5:$E$104,"&lt;&gt;",'시장'!$G$5:$G$104,"&gt;="&amp;TODAY(),'시장'!$H$5:$H$104,"승인",'시장'!$I$5:$I$104,"&lt;&gt;")&gt;0,COUNTIFS('카테고리'!$A$5:$A$104,C135,'카테고리'!$E$5:$E$104,"&lt;&gt;")&gt;0),"승인","확인 대기")))</x:f>
      </x:c>
      <x:c r="J135" s="25" t="str">
        <x:f>IF(A135="","",IF(OR(H135="",COUNTIFS('규칙'!$A$5:$A$204,G135,'규칙'!$F$5:$F$204,"&lt;&gt;",'규칙'!$G$5:$G$204,"&lt;&gt;")=0),"검토일 없음",IF(OR(H135&lt;TODAY(),COUNTIFS('규칙'!$A$5:$A$204,G135,'규칙'!$F$5:$F$204,"&lt;="&amp;TODAY(),'규칙'!$G$5:$G$204,"&gt;="&amp;TODAY(),'규칙'!$E$5:$E$204,"&lt;&gt;",'규칙'!$H$5:$H$204,"&lt;&gt;")=0,COUNTIFS('시장'!$A$5:$A$104,B135,'시장'!$G$5:$G$104,"&gt;="&amp;TODAY(),'시장'!$E$5:$E$104,"&lt;&gt;",'시장'!$I$5:$I$104,"&lt;&gt;")=0),"검토 필요","유효")))</x:f>
      </x:c>
      <x:c r="K135" s="25" t="str">
        <x:f>IF(A135="","",IF(I135="승인","사용 가능",IF(COUNTIFS('대체품'!$B$5:$B$204,B135,'대체품'!$C$5:$C$204,C135,'대체품'!$D$5:$D$204,A135,'대체품'!$F$5:$F$204,"승인",'대체품'!$H$5:$H$204,"&lt;="&amp;TODAY(),'대체품'!$I$5:$I$204,"&gt;="&amp;TODAY(),'대체품'!$J$5:$J$204,"&lt;&gt;")&gt;0,"사용 가능","조치 필요")))</x:f>
      </x:c>
      <x:c r="L135" s="25"/>
    </x:row>
    <x:row r="136">
      <x:c r="A136" s="25"/>
      <x:c r="B136" s="25"/>
      <x:c r="C136" s="25"/>
      <x:c r="D136" s="25"/>
      <x:c r="E136" s="25"/>
      <x:c r="F136" s="25"/>
      <x:c r="G136" s="25"/>
      <x:c r="H136" s="34"/>
      <x:c r="I136" s="25" t="str">
        <x:f>IF(A136="","",IF(OR(D136="금지",E136="금지",F136="금지",COUNTIFS('규칙'!$A$5:$A$204,G136,'규칙'!$D$5:$D$204,"금지")&gt;0,COUNTIFS('시장'!$A$5:$A$104,B136,'시장'!$H$5:$H$104,"금지")&gt;0),"금지",IF(AND(D136="승인",E136="승인",F136="승인",H136&lt;&gt;"",H136&gt;=TODAY(),L136&lt;&gt;"",COUNTIFS('규칙'!$A$5:$A$204,G136,'규칙'!$B$5:$B$204,B136,'규칙'!$C$5:$C$204,C136,'규칙'!$D$5:$D$204,"승인",'규칙'!$E$5:$E$204,"&lt;&gt;",'규칙'!$F$5:$F$204,"&lt;="&amp;TODAY(),'규칙'!$G$5:$G$204,"&gt;="&amp;TODAY(),'규칙'!$H$5:$H$204,"&lt;&gt;")&gt;0,COUNTIFS('시장'!$A$5:$A$104,B136,'시장'!$E$5:$E$104,"&lt;&gt;",'시장'!$G$5:$G$104,"&gt;="&amp;TODAY(),'시장'!$H$5:$H$104,"승인",'시장'!$I$5:$I$104,"&lt;&gt;")&gt;0,COUNTIFS('카테고리'!$A$5:$A$104,C136,'카테고리'!$E$5:$E$104,"&lt;&gt;")&gt;0),"승인","확인 대기")))</x:f>
      </x:c>
      <x:c r="J136" s="25" t="str">
        <x:f>IF(A136="","",IF(OR(H136="",COUNTIFS('규칙'!$A$5:$A$204,G136,'규칙'!$F$5:$F$204,"&lt;&gt;",'규칙'!$G$5:$G$204,"&lt;&gt;")=0),"검토일 없음",IF(OR(H136&lt;TODAY(),COUNTIFS('규칙'!$A$5:$A$204,G136,'규칙'!$F$5:$F$204,"&lt;="&amp;TODAY(),'규칙'!$G$5:$G$204,"&gt;="&amp;TODAY(),'규칙'!$E$5:$E$204,"&lt;&gt;",'규칙'!$H$5:$H$204,"&lt;&gt;")=0,COUNTIFS('시장'!$A$5:$A$104,B136,'시장'!$G$5:$G$104,"&gt;="&amp;TODAY(),'시장'!$E$5:$E$104,"&lt;&gt;",'시장'!$I$5:$I$104,"&lt;&gt;")=0),"검토 필요","유효")))</x:f>
      </x:c>
      <x:c r="K136" s="25" t="str">
        <x:f>IF(A136="","",IF(I136="승인","사용 가능",IF(COUNTIFS('대체품'!$B$5:$B$204,B136,'대체품'!$C$5:$C$204,C136,'대체품'!$D$5:$D$204,A136,'대체품'!$F$5:$F$204,"승인",'대체품'!$H$5:$H$204,"&lt;="&amp;TODAY(),'대체품'!$I$5:$I$204,"&gt;="&amp;TODAY(),'대체품'!$J$5:$J$204,"&lt;&gt;")&gt;0,"사용 가능","조치 필요")))</x:f>
      </x:c>
      <x:c r="L136" s="25"/>
    </x:row>
    <x:row r="137">
      <x:c r="A137" s="25"/>
      <x:c r="B137" s="25"/>
      <x:c r="C137" s="25"/>
      <x:c r="D137" s="25"/>
      <x:c r="E137" s="25"/>
      <x:c r="F137" s="25"/>
      <x:c r="G137" s="25"/>
      <x:c r="H137" s="34"/>
      <x:c r="I137" s="25" t="str">
        <x:f>IF(A137="","",IF(OR(D137="금지",E137="금지",F137="금지",COUNTIFS('규칙'!$A$5:$A$204,G137,'규칙'!$D$5:$D$204,"금지")&gt;0,COUNTIFS('시장'!$A$5:$A$104,B137,'시장'!$H$5:$H$104,"금지")&gt;0),"금지",IF(AND(D137="승인",E137="승인",F137="승인",H137&lt;&gt;"",H137&gt;=TODAY(),L137&lt;&gt;"",COUNTIFS('규칙'!$A$5:$A$204,G137,'규칙'!$B$5:$B$204,B137,'규칙'!$C$5:$C$204,C137,'규칙'!$D$5:$D$204,"승인",'규칙'!$E$5:$E$204,"&lt;&gt;",'규칙'!$F$5:$F$204,"&lt;="&amp;TODAY(),'규칙'!$G$5:$G$204,"&gt;="&amp;TODAY(),'규칙'!$H$5:$H$204,"&lt;&gt;")&gt;0,COUNTIFS('시장'!$A$5:$A$104,B137,'시장'!$E$5:$E$104,"&lt;&gt;",'시장'!$G$5:$G$104,"&gt;="&amp;TODAY(),'시장'!$H$5:$H$104,"승인",'시장'!$I$5:$I$104,"&lt;&gt;")&gt;0,COUNTIFS('카테고리'!$A$5:$A$104,C137,'카테고리'!$E$5:$E$104,"&lt;&gt;")&gt;0),"승인","확인 대기")))</x:f>
      </x:c>
      <x:c r="J137" s="25" t="str">
        <x:f>IF(A137="","",IF(OR(H137="",COUNTIFS('규칙'!$A$5:$A$204,G137,'규칙'!$F$5:$F$204,"&lt;&gt;",'규칙'!$G$5:$G$204,"&lt;&gt;")=0),"검토일 없음",IF(OR(H137&lt;TODAY(),COUNTIFS('규칙'!$A$5:$A$204,G137,'규칙'!$F$5:$F$204,"&lt;="&amp;TODAY(),'규칙'!$G$5:$G$204,"&gt;="&amp;TODAY(),'규칙'!$E$5:$E$204,"&lt;&gt;",'규칙'!$H$5:$H$204,"&lt;&gt;")=0,COUNTIFS('시장'!$A$5:$A$104,B137,'시장'!$G$5:$G$104,"&gt;="&amp;TODAY(),'시장'!$E$5:$E$104,"&lt;&gt;",'시장'!$I$5:$I$104,"&lt;&gt;")=0),"검토 필요","유효")))</x:f>
      </x:c>
      <x:c r="K137" s="25" t="str">
        <x:f>IF(A137="","",IF(I137="승인","사용 가능",IF(COUNTIFS('대체품'!$B$5:$B$204,B137,'대체품'!$C$5:$C$204,C137,'대체품'!$D$5:$D$204,A137,'대체품'!$F$5:$F$204,"승인",'대체품'!$H$5:$H$204,"&lt;="&amp;TODAY(),'대체품'!$I$5:$I$204,"&gt;="&amp;TODAY(),'대체품'!$J$5:$J$204,"&lt;&gt;")&gt;0,"사용 가능","조치 필요")))</x:f>
      </x:c>
      <x:c r="L137" s="25"/>
    </x:row>
    <x:row r="138">
      <x:c r="A138" s="25"/>
      <x:c r="B138" s="25"/>
      <x:c r="C138" s="25"/>
      <x:c r="D138" s="25"/>
      <x:c r="E138" s="25"/>
      <x:c r="F138" s="25"/>
      <x:c r="G138" s="25"/>
      <x:c r="H138" s="34"/>
      <x:c r="I138" s="25" t="str">
        <x:f>IF(A138="","",IF(OR(D138="금지",E138="금지",F138="금지",COUNTIFS('규칙'!$A$5:$A$204,G138,'규칙'!$D$5:$D$204,"금지")&gt;0,COUNTIFS('시장'!$A$5:$A$104,B138,'시장'!$H$5:$H$104,"금지")&gt;0),"금지",IF(AND(D138="승인",E138="승인",F138="승인",H138&lt;&gt;"",H138&gt;=TODAY(),L138&lt;&gt;"",COUNTIFS('규칙'!$A$5:$A$204,G138,'규칙'!$B$5:$B$204,B138,'규칙'!$C$5:$C$204,C138,'규칙'!$D$5:$D$204,"승인",'규칙'!$E$5:$E$204,"&lt;&gt;",'규칙'!$F$5:$F$204,"&lt;="&amp;TODAY(),'규칙'!$G$5:$G$204,"&gt;="&amp;TODAY(),'규칙'!$H$5:$H$204,"&lt;&gt;")&gt;0,COUNTIFS('시장'!$A$5:$A$104,B138,'시장'!$E$5:$E$104,"&lt;&gt;",'시장'!$G$5:$G$104,"&gt;="&amp;TODAY(),'시장'!$H$5:$H$104,"승인",'시장'!$I$5:$I$104,"&lt;&gt;")&gt;0,COUNTIFS('카테고리'!$A$5:$A$104,C138,'카테고리'!$E$5:$E$104,"&lt;&gt;")&gt;0),"승인","확인 대기")))</x:f>
      </x:c>
      <x:c r="J138" s="25" t="str">
        <x:f>IF(A138="","",IF(OR(H138="",COUNTIFS('규칙'!$A$5:$A$204,G138,'규칙'!$F$5:$F$204,"&lt;&gt;",'규칙'!$G$5:$G$204,"&lt;&gt;")=0),"검토일 없음",IF(OR(H138&lt;TODAY(),COUNTIFS('규칙'!$A$5:$A$204,G138,'규칙'!$F$5:$F$204,"&lt;="&amp;TODAY(),'규칙'!$G$5:$G$204,"&gt;="&amp;TODAY(),'규칙'!$E$5:$E$204,"&lt;&gt;",'규칙'!$H$5:$H$204,"&lt;&gt;")=0,COUNTIFS('시장'!$A$5:$A$104,B138,'시장'!$G$5:$G$104,"&gt;="&amp;TODAY(),'시장'!$E$5:$E$104,"&lt;&gt;",'시장'!$I$5:$I$104,"&lt;&gt;")=0),"검토 필요","유효")))</x:f>
      </x:c>
      <x:c r="K138" s="25" t="str">
        <x:f>IF(A138="","",IF(I138="승인","사용 가능",IF(COUNTIFS('대체품'!$B$5:$B$204,B138,'대체품'!$C$5:$C$204,C138,'대체품'!$D$5:$D$204,A138,'대체품'!$F$5:$F$204,"승인",'대체품'!$H$5:$H$204,"&lt;="&amp;TODAY(),'대체품'!$I$5:$I$204,"&gt;="&amp;TODAY(),'대체품'!$J$5:$J$204,"&lt;&gt;")&gt;0,"사용 가능","조치 필요")))</x:f>
      </x:c>
      <x:c r="L138" s="25"/>
    </x:row>
    <x:row r="139">
      <x:c r="A139" s="25"/>
      <x:c r="B139" s="25"/>
      <x:c r="C139" s="25"/>
      <x:c r="D139" s="25"/>
      <x:c r="E139" s="25"/>
      <x:c r="F139" s="25"/>
      <x:c r="G139" s="25"/>
      <x:c r="H139" s="34"/>
      <x:c r="I139" s="25" t="str">
        <x:f>IF(A139="","",IF(OR(D139="금지",E139="금지",F139="금지",COUNTIFS('규칙'!$A$5:$A$204,G139,'규칙'!$D$5:$D$204,"금지")&gt;0,COUNTIFS('시장'!$A$5:$A$104,B139,'시장'!$H$5:$H$104,"금지")&gt;0),"금지",IF(AND(D139="승인",E139="승인",F139="승인",H139&lt;&gt;"",H139&gt;=TODAY(),L139&lt;&gt;"",COUNTIFS('규칙'!$A$5:$A$204,G139,'규칙'!$B$5:$B$204,B139,'규칙'!$C$5:$C$204,C139,'규칙'!$D$5:$D$204,"승인",'규칙'!$E$5:$E$204,"&lt;&gt;",'규칙'!$F$5:$F$204,"&lt;="&amp;TODAY(),'규칙'!$G$5:$G$204,"&gt;="&amp;TODAY(),'규칙'!$H$5:$H$204,"&lt;&gt;")&gt;0,COUNTIFS('시장'!$A$5:$A$104,B139,'시장'!$E$5:$E$104,"&lt;&gt;",'시장'!$G$5:$G$104,"&gt;="&amp;TODAY(),'시장'!$H$5:$H$104,"승인",'시장'!$I$5:$I$104,"&lt;&gt;")&gt;0,COUNTIFS('카테고리'!$A$5:$A$104,C139,'카테고리'!$E$5:$E$104,"&lt;&gt;")&gt;0),"승인","확인 대기")))</x:f>
      </x:c>
      <x:c r="J139" s="25" t="str">
        <x:f>IF(A139="","",IF(OR(H139="",COUNTIFS('규칙'!$A$5:$A$204,G139,'규칙'!$F$5:$F$204,"&lt;&gt;",'규칙'!$G$5:$G$204,"&lt;&gt;")=0),"검토일 없음",IF(OR(H139&lt;TODAY(),COUNTIFS('규칙'!$A$5:$A$204,G139,'규칙'!$F$5:$F$204,"&lt;="&amp;TODAY(),'규칙'!$G$5:$G$204,"&gt;="&amp;TODAY(),'규칙'!$E$5:$E$204,"&lt;&gt;",'규칙'!$H$5:$H$204,"&lt;&gt;")=0,COUNTIFS('시장'!$A$5:$A$104,B139,'시장'!$G$5:$G$104,"&gt;="&amp;TODAY(),'시장'!$E$5:$E$104,"&lt;&gt;",'시장'!$I$5:$I$104,"&lt;&gt;")=0),"검토 필요","유효")))</x:f>
      </x:c>
      <x:c r="K139" s="25" t="str">
        <x:f>IF(A139="","",IF(I139="승인","사용 가능",IF(COUNTIFS('대체품'!$B$5:$B$204,B139,'대체품'!$C$5:$C$204,C139,'대체품'!$D$5:$D$204,A139,'대체품'!$F$5:$F$204,"승인",'대체품'!$H$5:$H$204,"&lt;="&amp;TODAY(),'대체품'!$I$5:$I$204,"&gt;="&amp;TODAY(),'대체품'!$J$5:$J$204,"&lt;&gt;")&gt;0,"사용 가능","조치 필요")))</x:f>
      </x:c>
      <x:c r="L139" s="25"/>
    </x:row>
    <x:row r="140">
      <x:c r="A140" s="25"/>
      <x:c r="B140" s="25"/>
      <x:c r="C140" s="25"/>
      <x:c r="D140" s="25"/>
      <x:c r="E140" s="25"/>
      <x:c r="F140" s="25"/>
      <x:c r="G140" s="25"/>
      <x:c r="H140" s="34"/>
      <x:c r="I140" s="25" t="str">
        <x:f>IF(A140="","",IF(OR(D140="금지",E140="금지",F140="금지",COUNTIFS('규칙'!$A$5:$A$204,G140,'규칙'!$D$5:$D$204,"금지")&gt;0,COUNTIFS('시장'!$A$5:$A$104,B140,'시장'!$H$5:$H$104,"금지")&gt;0),"금지",IF(AND(D140="승인",E140="승인",F140="승인",H140&lt;&gt;"",H140&gt;=TODAY(),L140&lt;&gt;"",COUNTIFS('규칙'!$A$5:$A$204,G140,'규칙'!$B$5:$B$204,B140,'규칙'!$C$5:$C$204,C140,'규칙'!$D$5:$D$204,"승인",'규칙'!$E$5:$E$204,"&lt;&gt;",'규칙'!$F$5:$F$204,"&lt;="&amp;TODAY(),'규칙'!$G$5:$G$204,"&gt;="&amp;TODAY(),'규칙'!$H$5:$H$204,"&lt;&gt;")&gt;0,COUNTIFS('시장'!$A$5:$A$104,B140,'시장'!$E$5:$E$104,"&lt;&gt;",'시장'!$G$5:$G$104,"&gt;="&amp;TODAY(),'시장'!$H$5:$H$104,"승인",'시장'!$I$5:$I$104,"&lt;&gt;")&gt;0,COUNTIFS('카테고리'!$A$5:$A$104,C140,'카테고리'!$E$5:$E$104,"&lt;&gt;")&gt;0),"승인","확인 대기")))</x:f>
      </x:c>
      <x:c r="J140" s="25" t="str">
        <x:f>IF(A140="","",IF(OR(H140="",COUNTIFS('규칙'!$A$5:$A$204,G140,'규칙'!$F$5:$F$204,"&lt;&gt;",'규칙'!$G$5:$G$204,"&lt;&gt;")=0),"검토일 없음",IF(OR(H140&lt;TODAY(),COUNTIFS('규칙'!$A$5:$A$204,G140,'규칙'!$F$5:$F$204,"&lt;="&amp;TODAY(),'규칙'!$G$5:$G$204,"&gt;="&amp;TODAY(),'규칙'!$E$5:$E$204,"&lt;&gt;",'규칙'!$H$5:$H$204,"&lt;&gt;")=0,COUNTIFS('시장'!$A$5:$A$104,B140,'시장'!$G$5:$G$104,"&gt;="&amp;TODAY(),'시장'!$E$5:$E$104,"&lt;&gt;",'시장'!$I$5:$I$104,"&lt;&gt;")=0),"검토 필요","유효")))</x:f>
      </x:c>
      <x:c r="K140" s="25" t="str">
        <x:f>IF(A140="","",IF(I140="승인","사용 가능",IF(COUNTIFS('대체품'!$B$5:$B$204,B140,'대체품'!$C$5:$C$204,C140,'대체품'!$D$5:$D$204,A140,'대체품'!$F$5:$F$204,"승인",'대체품'!$H$5:$H$204,"&lt;="&amp;TODAY(),'대체품'!$I$5:$I$204,"&gt;="&amp;TODAY(),'대체품'!$J$5:$J$204,"&lt;&gt;")&gt;0,"사용 가능","조치 필요")))</x:f>
      </x:c>
      <x:c r="L140" s="25"/>
    </x:row>
    <x:row r="141">
      <x:c r="A141" s="25"/>
      <x:c r="B141" s="25"/>
      <x:c r="C141" s="25"/>
      <x:c r="D141" s="25"/>
      <x:c r="E141" s="25"/>
      <x:c r="F141" s="25"/>
      <x:c r="G141" s="25"/>
      <x:c r="H141" s="34"/>
      <x:c r="I141" s="25" t="str">
        <x:f>IF(A141="","",IF(OR(D141="금지",E141="금지",F141="금지",COUNTIFS('규칙'!$A$5:$A$204,G141,'규칙'!$D$5:$D$204,"금지")&gt;0,COUNTIFS('시장'!$A$5:$A$104,B141,'시장'!$H$5:$H$104,"금지")&gt;0),"금지",IF(AND(D141="승인",E141="승인",F141="승인",H141&lt;&gt;"",H141&gt;=TODAY(),L141&lt;&gt;"",COUNTIFS('규칙'!$A$5:$A$204,G141,'규칙'!$B$5:$B$204,B141,'규칙'!$C$5:$C$204,C141,'규칙'!$D$5:$D$204,"승인",'규칙'!$E$5:$E$204,"&lt;&gt;",'규칙'!$F$5:$F$204,"&lt;="&amp;TODAY(),'규칙'!$G$5:$G$204,"&gt;="&amp;TODAY(),'규칙'!$H$5:$H$204,"&lt;&gt;")&gt;0,COUNTIFS('시장'!$A$5:$A$104,B141,'시장'!$E$5:$E$104,"&lt;&gt;",'시장'!$G$5:$G$104,"&gt;="&amp;TODAY(),'시장'!$H$5:$H$104,"승인",'시장'!$I$5:$I$104,"&lt;&gt;")&gt;0,COUNTIFS('카테고리'!$A$5:$A$104,C141,'카테고리'!$E$5:$E$104,"&lt;&gt;")&gt;0),"승인","확인 대기")))</x:f>
      </x:c>
      <x:c r="J141" s="25" t="str">
        <x:f>IF(A141="","",IF(OR(H141="",COUNTIFS('규칙'!$A$5:$A$204,G141,'규칙'!$F$5:$F$204,"&lt;&gt;",'규칙'!$G$5:$G$204,"&lt;&gt;")=0),"검토일 없음",IF(OR(H141&lt;TODAY(),COUNTIFS('규칙'!$A$5:$A$204,G141,'규칙'!$F$5:$F$204,"&lt;="&amp;TODAY(),'규칙'!$G$5:$G$204,"&gt;="&amp;TODAY(),'규칙'!$E$5:$E$204,"&lt;&gt;",'규칙'!$H$5:$H$204,"&lt;&gt;")=0,COUNTIFS('시장'!$A$5:$A$104,B141,'시장'!$G$5:$G$104,"&gt;="&amp;TODAY(),'시장'!$E$5:$E$104,"&lt;&gt;",'시장'!$I$5:$I$104,"&lt;&gt;")=0),"검토 필요","유효")))</x:f>
      </x:c>
      <x:c r="K141" s="25" t="str">
        <x:f>IF(A141="","",IF(I141="승인","사용 가능",IF(COUNTIFS('대체품'!$B$5:$B$204,B141,'대체품'!$C$5:$C$204,C141,'대체품'!$D$5:$D$204,A141,'대체품'!$F$5:$F$204,"승인",'대체품'!$H$5:$H$204,"&lt;="&amp;TODAY(),'대체품'!$I$5:$I$204,"&gt;="&amp;TODAY(),'대체품'!$J$5:$J$204,"&lt;&gt;")&gt;0,"사용 가능","조치 필요")))</x:f>
      </x:c>
      <x:c r="L141" s="25"/>
    </x:row>
    <x:row r="142">
      <x:c r="A142" s="25"/>
      <x:c r="B142" s="25"/>
      <x:c r="C142" s="25"/>
      <x:c r="D142" s="25"/>
      <x:c r="E142" s="25"/>
      <x:c r="F142" s="25"/>
      <x:c r="G142" s="25"/>
      <x:c r="H142" s="34"/>
      <x:c r="I142" s="25" t="str">
        <x:f>IF(A142="","",IF(OR(D142="금지",E142="금지",F142="금지",COUNTIFS('규칙'!$A$5:$A$204,G142,'규칙'!$D$5:$D$204,"금지")&gt;0,COUNTIFS('시장'!$A$5:$A$104,B142,'시장'!$H$5:$H$104,"금지")&gt;0),"금지",IF(AND(D142="승인",E142="승인",F142="승인",H142&lt;&gt;"",H142&gt;=TODAY(),L142&lt;&gt;"",COUNTIFS('규칙'!$A$5:$A$204,G142,'규칙'!$B$5:$B$204,B142,'규칙'!$C$5:$C$204,C142,'규칙'!$D$5:$D$204,"승인",'규칙'!$E$5:$E$204,"&lt;&gt;",'규칙'!$F$5:$F$204,"&lt;="&amp;TODAY(),'규칙'!$G$5:$G$204,"&gt;="&amp;TODAY(),'규칙'!$H$5:$H$204,"&lt;&gt;")&gt;0,COUNTIFS('시장'!$A$5:$A$104,B142,'시장'!$E$5:$E$104,"&lt;&gt;",'시장'!$G$5:$G$104,"&gt;="&amp;TODAY(),'시장'!$H$5:$H$104,"승인",'시장'!$I$5:$I$104,"&lt;&gt;")&gt;0,COUNTIFS('카테고리'!$A$5:$A$104,C142,'카테고리'!$E$5:$E$104,"&lt;&gt;")&gt;0),"승인","확인 대기")))</x:f>
      </x:c>
      <x:c r="J142" s="25" t="str">
        <x:f>IF(A142="","",IF(OR(H142="",COUNTIFS('규칙'!$A$5:$A$204,G142,'규칙'!$F$5:$F$204,"&lt;&gt;",'규칙'!$G$5:$G$204,"&lt;&gt;")=0),"검토일 없음",IF(OR(H142&lt;TODAY(),COUNTIFS('규칙'!$A$5:$A$204,G142,'규칙'!$F$5:$F$204,"&lt;="&amp;TODAY(),'규칙'!$G$5:$G$204,"&gt;="&amp;TODAY(),'규칙'!$E$5:$E$204,"&lt;&gt;",'규칙'!$H$5:$H$204,"&lt;&gt;")=0,COUNTIFS('시장'!$A$5:$A$104,B142,'시장'!$G$5:$G$104,"&gt;="&amp;TODAY(),'시장'!$E$5:$E$104,"&lt;&gt;",'시장'!$I$5:$I$104,"&lt;&gt;")=0),"검토 필요","유효")))</x:f>
      </x:c>
      <x:c r="K142" s="25" t="str">
        <x:f>IF(A142="","",IF(I142="승인","사용 가능",IF(COUNTIFS('대체품'!$B$5:$B$204,B142,'대체품'!$C$5:$C$204,C142,'대체품'!$D$5:$D$204,A142,'대체품'!$F$5:$F$204,"승인",'대체품'!$H$5:$H$204,"&lt;="&amp;TODAY(),'대체품'!$I$5:$I$204,"&gt;="&amp;TODAY(),'대체품'!$J$5:$J$204,"&lt;&gt;")&gt;0,"사용 가능","조치 필요")))</x:f>
      </x:c>
      <x:c r="L142" s="25"/>
    </x:row>
    <x:row r="143">
      <x:c r="A143" s="25"/>
      <x:c r="B143" s="25"/>
      <x:c r="C143" s="25"/>
      <x:c r="D143" s="25"/>
      <x:c r="E143" s="25"/>
      <x:c r="F143" s="25"/>
      <x:c r="G143" s="25"/>
      <x:c r="H143" s="34"/>
      <x:c r="I143" s="25" t="str">
        <x:f>IF(A143="","",IF(OR(D143="금지",E143="금지",F143="금지",COUNTIFS('규칙'!$A$5:$A$204,G143,'규칙'!$D$5:$D$204,"금지")&gt;0,COUNTIFS('시장'!$A$5:$A$104,B143,'시장'!$H$5:$H$104,"금지")&gt;0),"금지",IF(AND(D143="승인",E143="승인",F143="승인",H143&lt;&gt;"",H143&gt;=TODAY(),L143&lt;&gt;"",COUNTIFS('규칙'!$A$5:$A$204,G143,'규칙'!$B$5:$B$204,B143,'규칙'!$C$5:$C$204,C143,'규칙'!$D$5:$D$204,"승인",'규칙'!$E$5:$E$204,"&lt;&gt;",'규칙'!$F$5:$F$204,"&lt;="&amp;TODAY(),'규칙'!$G$5:$G$204,"&gt;="&amp;TODAY(),'규칙'!$H$5:$H$204,"&lt;&gt;")&gt;0,COUNTIFS('시장'!$A$5:$A$104,B143,'시장'!$E$5:$E$104,"&lt;&gt;",'시장'!$G$5:$G$104,"&gt;="&amp;TODAY(),'시장'!$H$5:$H$104,"승인",'시장'!$I$5:$I$104,"&lt;&gt;")&gt;0,COUNTIFS('카테고리'!$A$5:$A$104,C143,'카테고리'!$E$5:$E$104,"&lt;&gt;")&gt;0),"승인","확인 대기")))</x:f>
      </x:c>
      <x:c r="J143" s="25" t="str">
        <x:f>IF(A143="","",IF(OR(H143="",COUNTIFS('규칙'!$A$5:$A$204,G143,'규칙'!$F$5:$F$204,"&lt;&gt;",'규칙'!$G$5:$G$204,"&lt;&gt;")=0),"검토일 없음",IF(OR(H143&lt;TODAY(),COUNTIFS('규칙'!$A$5:$A$204,G143,'규칙'!$F$5:$F$204,"&lt;="&amp;TODAY(),'규칙'!$G$5:$G$204,"&gt;="&amp;TODAY(),'규칙'!$E$5:$E$204,"&lt;&gt;",'규칙'!$H$5:$H$204,"&lt;&gt;")=0,COUNTIFS('시장'!$A$5:$A$104,B143,'시장'!$G$5:$G$104,"&gt;="&amp;TODAY(),'시장'!$E$5:$E$104,"&lt;&gt;",'시장'!$I$5:$I$104,"&lt;&gt;")=0),"검토 필요","유효")))</x:f>
      </x:c>
      <x:c r="K143" s="25" t="str">
        <x:f>IF(A143="","",IF(I143="승인","사용 가능",IF(COUNTIFS('대체품'!$B$5:$B$204,B143,'대체품'!$C$5:$C$204,C143,'대체품'!$D$5:$D$204,A143,'대체품'!$F$5:$F$204,"승인",'대체품'!$H$5:$H$204,"&lt;="&amp;TODAY(),'대체품'!$I$5:$I$204,"&gt;="&amp;TODAY(),'대체품'!$J$5:$J$204,"&lt;&gt;")&gt;0,"사용 가능","조치 필요")))</x:f>
      </x:c>
      <x:c r="L143" s="25"/>
    </x:row>
    <x:row r="144">
      <x:c r="A144" s="25"/>
      <x:c r="B144" s="25"/>
      <x:c r="C144" s="25"/>
      <x:c r="D144" s="25"/>
      <x:c r="E144" s="25"/>
      <x:c r="F144" s="25"/>
      <x:c r="G144" s="25"/>
      <x:c r="H144" s="34"/>
      <x:c r="I144" s="25" t="str">
        <x:f>IF(A144="","",IF(OR(D144="금지",E144="금지",F144="금지",COUNTIFS('규칙'!$A$5:$A$204,G144,'규칙'!$D$5:$D$204,"금지")&gt;0,COUNTIFS('시장'!$A$5:$A$104,B144,'시장'!$H$5:$H$104,"금지")&gt;0),"금지",IF(AND(D144="승인",E144="승인",F144="승인",H144&lt;&gt;"",H144&gt;=TODAY(),L144&lt;&gt;"",COUNTIFS('규칙'!$A$5:$A$204,G144,'규칙'!$B$5:$B$204,B144,'규칙'!$C$5:$C$204,C144,'규칙'!$D$5:$D$204,"승인",'규칙'!$E$5:$E$204,"&lt;&gt;",'규칙'!$F$5:$F$204,"&lt;="&amp;TODAY(),'규칙'!$G$5:$G$204,"&gt;="&amp;TODAY(),'규칙'!$H$5:$H$204,"&lt;&gt;")&gt;0,COUNTIFS('시장'!$A$5:$A$104,B144,'시장'!$E$5:$E$104,"&lt;&gt;",'시장'!$G$5:$G$104,"&gt;="&amp;TODAY(),'시장'!$H$5:$H$104,"승인",'시장'!$I$5:$I$104,"&lt;&gt;")&gt;0,COUNTIFS('카테고리'!$A$5:$A$104,C144,'카테고리'!$E$5:$E$104,"&lt;&gt;")&gt;0),"승인","확인 대기")))</x:f>
      </x:c>
      <x:c r="J144" s="25" t="str">
        <x:f>IF(A144="","",IF(OR(H144="",COUNTIFS('규칙'!$A$5:$A$204,G144,'규칙'!$F$5:$F$204,"&lt;&gt;",'규칙'!$G$5:$G$204,"&lt;&gt;")=0),"검토일 없음",IF(OR(H144&lt;TODAY(),COUNTIFS('규칙'!$A$5:$A$204,G144,'규칙'!$F$5:$F$204,"&lt;="&amp;TODAY(),'규칙'!$G$5:$G$204,"&gt;="&amp;TODAY(),'규칙'!$E$5:$E$204,"&lt;&gt;",'규칙'!$H$5:$H$204,"&lt;&gt;")=0,COUNTIFS('시장'!$A$5:$A$104,B144,'시장'!$G$5:$G$104,"&gt;="&amp;TODAY(),'시장'!$E$5:$E$104,"&lt;&gt;",'시장'!$I$5:$I$104,"&lt;&gt;")=0),"검토 필요","유효")))</x:f>
      </x:c>
      <x:c r="K144" s="25" t="str">
        <x:f>IF(A144="","",IF(I144="승인","사용 가능",IF(COUNTIFS('대체품'!$B$5:$B$204,B144,'대체품'!$C$5:$C$204,C144,'대체품'!$D$5:$D$204,A144,'대체품'!$F$5:$F$204,"승인",'대체품'!$H$5:$H$204,"&lt;="&amp;TODAY(),'대체품'!$I$5:$I$204,"&gt;="&amp;TODAY(),'대체품'!$J$5:$J$204,"&lt;&gt;")&gt;0,"사용 가능","조치 필요")))</x:f>
      </x:c>
      <x:c r="L144" s="25"/>
    </x:row>
    <x:row r="145">
      <x:c r="A145" s="25"/>
      <x:c r="B145" s="25"/>
      <x:c r="C145" s="25"/>
      <x:c r="D145" s="25"/>
      <x:c r="E145" s="25"/>
      <x:c r="F145" s="25"/>
      <x:c r="G145" s="25"/>
      <x:c r="H145" s="34"/>
      <x:c r="I145" s="25" t="str">
        <x:f>IF(A145="","",IF(OR(D145="금지",E145="금지",F145="금지",COUNTIFS('규칙'!$A$5:$A$204,G145,'규칙'!$D$5:$D$204,"금지")&gt;0,COUNTIFS('시장'!$A$5:$A$104,B145,'시장'!$H$5:$H$104,"금지")&gt;0),"금지",IF(AND(D145="승인",E145="승인",F145="승인",H145&lt;&gt;"",H145&gt;=TODAY(),L145&lt;&gt;"",COUNTIFS('규칙'!$A$5:$A$204,G145,'규칙'!$B$5:$B$204,B145,'규칙'!$C$5:$C$204,C145,'규칙'!$D$5:$D$204,"승인",'규칙'!$E$5:$E$204,"&lt;&gt;",'규칙'!$F$5:$F$204,"&lt;="&amp;TODAY(),'규칙'!$G$5:$G$204,"&gt;="&amp;TODAY(),'규칙'!$H$5:$H$204,"&lt;&gt;")&gt;0,COUNTIFS('시장'!$A$5:$A$104,B145,'시장'!$E$5:$E$104,"&lt;&gt;",'시장'!$G$5:$G$104,"&gt;="&amp;TODAY(),'시장'!$H$5:$H$104,"승인",'시장'!$I$5:$I$104,"&lt;&gt;")&gt;0,COUNTIFS('카테고리'!$A$5:$A$104,C145,'카테고리'!$E$5:$E$104,"&lt;&gt;")&gt;0),"승인","확인 대기")))</x:f>
      </x:c>
      <x:c r="J145" s="25" t="str">
        <x:f>IF(A145="","",IF(OR(H145="",COUNTIFS('규칙'!$A$5:$A$204,G145,'규칙'!$F$5:$F$204,"&lt;&gt;",'규칙'!$G$5:$G$204,"&lt;&gt;")=0),"검토일 없음",IF(OR(H145&lt;TODAY(),COUNTIFS('규칙'!$A$5:$A$204,G145,'규칙'!$F$5:$F$204,"&lt;="&amp;TODAY(),'규칙'!$G$5:$G$204,"&gt;="&amp;TODAY(),'규칙'!$E$5:$E$204,"&lt;&gt;",'규칙'!$H$5:$H$204,"&lt;&gt;")=0,COUNTIFS('시장'!$A$5:$A$104,B145,'시장'!$G$5:$G$104,"&gt;="&amp;TODAY(),'시장'!$E$5:$E$104,"&lt;&gt;",'시장'!$I$5:$I$104,"&lt;&gt;")=0),"검토 필요","유효")))</x:f>
      </x:c>
      <x:c r="K145" s="25" t="str">
        <x:f>IF(A145="","",IF(I145="승인","사용 가능",IF(COUNTIFS('대체품'!$B$5:$B$204,B145,'대체품'!$C$5:$C$204,C145,'대체품'!$D$5:$D$204,A145,'대체품'!$F$5:$F$204,"승인",'대체품'!$H$5:$H$204,"&lt;="&amp;TODAY(),'대체품'!$I$5:$I$204,"&gt;="&amp;TODAY(),'대체품'!$J$5:$J$204,"&lt;&gt;")&gt;0,"사용 가능","조치 필요")))</x:f>
      </x:c>
      <x:c r="L145" s="25"/>
    </x:row>
    <x:row r="146">
      <x:c r="A146" s="25"/>
      <x:c r="B146" s="25"/>
      <x:c r="C146" s="25"/>
      <x:c r="D146" s="25"/>
      <x:c r="E146" s="25"/>
      <x:c r="F146" s="25"/>
      <x:c r="G146" s="25"/>
      <x:c r="H146" s="34"/>
      <x:c r="I146" s="25" t="str">
        <x:f>IF(A146="","",IF(OR(D146="금지",E146="금지",F146="금지",COUNTIFS('규칙'!$A$5:$A$204,G146,'규칙'!$D$5:$D$204,"금지")&gt;0,COUNTIFS('시장'!$A$5:$A$104,B146,'시장'!$H$5:$H$104,"금지")&gt;0),"금지",IF(AND(D146="승인",E146="승인",F146="승인",H146&lt;&gt;"",H146&gt;=TODAY(),L146&lt;&gt;"",COUNTIFS('규칙'!$A$5:$A$204,G146,'규칙'!$B$5:$B$204,B146,'규칙'!$C$5:$C$204,C146,'규칙'!$D$5:$D$204,"승인",'규칙'!$E$5:$E$204,"&lt;&gt;",'규칙'!$F$5:$F$204,"&lt;="&amp;TODAY(),'규칙'!$G$5:$G$204,"&gt;="&amp;TODAY(),'규칙'!$H$5:$H$204,"&lt;&gt;")&gt;0,COUNTIFS('시장'!$A$5:$A$104,B146,'시장'!$E$5:$E$104,"&lt;&gt;",'시장'!$G$5:$G$104,"&gt;="&amp;TODAY(),'시장'!$H$5:$H$104,"승인",'시장'!$I$5:$I$104,"&lt;&gt;")&gt;0,COUNTIFS('카테고리'!$A$5:$A$104,C146,'카테고리'!$E$5:$E$104,"&lt;&gt;")&gt;0),"승인","확인 대기")))</x:f>
      </x:c>
      <x:c r="J146" s="25" t="str">
        <x:f>IF(A146="","",IF(OR(H146="",COUNTIFS('규칙'!$A$5:$A$204,G146,'규칙'!$F$5:$F$204,"&lt;&gt;",'규칙'!$G$5:$G$204,"&lt;&gt;")=0),"검토일 없음",IF(OR(H146&lt;TODAY(),COUNTIFS('규칙'!$A$5:$A$204,G146,'규칙'!$F$5:$F$204,"&lt;="&amp;TODAY(),'규칙'!$G$5:$G$204,"&gt;="&amp;TODAY(),'규칙'!$E$5:$E$204,"&lt;&gt;",'규칙'!$H$5:$H$204,"&lt;&gt;")=0,COUNTIFS('시장'!$A$5:$A$104,B146,'시장'!$G$5:$G$104,"&gt;="&amp;TODAY(),'시장'!$E$5:$E$104,"&lt;&gt;",'시장'!$I$5:$I$104,"&lt;&gt;")=0),"검토 필요","유효")))</x:f>
      </x:c>
      <x:c r="K146" s="25" t="str">
        <x:f>IF(A146="","",IF(I146="승인","사용 가능",IF(COUNTIFS('대체품'!$B$5:$B$204,B146,'대체품'!$C$5:$C$204,C146,'대체품'!$D$5:$D$204,A146,'대체품'!$F$5:$F$204,"승인",'대체품'!$H$5:$H$204,"&lt;="&amp;TODAY(),'대체품'!$I$5:$I$204,"&gt;="&amp;TODAY(),'대체품'!$J$5:$J$204,"&lt;&gt;")&gt;0,"사용 가능","조치 필요")))</x:f>
      </x:c>
      <x:c r="L146" s="25"/>
    </x:row>
    <x:row r="147">
      <x:c r="A147" s="25"/>
      <x:c r="B147" s="25"/>
      <x:c r="C147" s="25"/>
      <x:c r="D147" s="25"/>
      <x:c r="E147" s="25"/>
      <x:c r="F147" s="25"/>
      <x:c r="G147" s="25"/>
      <x:c r="H147" s="34"/>
      <x:c r="I147" s="25" t="str">
        <x:f>IF(A147="","",IF(OR(D147="금지",E147="금지",F147="금지",COUNTIFS('규칙'!$A$5:$A$204,G147,'규칙'!$D$5:$D$204,"금지")&gt;0,COUNTIFS('시장'!$A$5:$A$104,B147,'시장'!$H$5:$H$104,"금지")&gt;0),"금지",IF(AND(D147="승인",E147="승인",F147="승인",H147&lt;&gt;"",H147&gt;=TODAY(),L147&lt;&gt;"",COUNTIFS('규칙'!$A$5:$A$204,G147,'규칙'!$B$5:$B$204,B147,'규칙'!$C$5:$C$204,C147,'규칙'!$D$5:$D$204,"승인",'규칙'!$E$5:$E$204,"&lt;&gt;",'규칙'!$F$5:$F$204,"&lt;="&amp;TODAY(),'규칙'!$G$5:$G$204,"&gt;="&amp;TODAY(),'규칙'!$H$5:$H$204,"&lt;&gt;")&gt;0,COUNTIFS('시장'!$A$5:$A$104,B147,'시장'!$E$5:$E$104,"&lt;&gt;",'시장'!$G$5:$G$104,"&gt;="&amp;TODAY(),'시장'!$H$5:$H$104,"승인",'시장'!$I$5:$I$104,"&lt;&gt;")&gt;0,COUNTIFS('카테고리'!$A$5:$A$104,C147,'카테고리'!$E$5:$E$104,"&lt;&gt;")&gt;0),"승인","확인 대기")))</x:f>
      </x:c>
      <x:c r="J147" s="25" t="str">
        <x:f>IF(A147="","",IF(OR(H147="",COUNTIFS('규칙'!$A$5:$A$204,G147,'규칙'!$F$5:$F$204,"&lt;&gt;",'규칙'!$G$5:$G$204,"&lt;&gt;")=0),"검토일 없음",IF(OR(H147&lt;TODAY(),COUNTIFS('규칙'!$A$5:$A$204,G147,'규칙'!$F$5:$F$204,"&lt;="&amp;TODAY(),'규칙'!$G$5:$G$204,"&gt;="&amp;TODAY(),'규칙'!$E$5:$E$204,"&lt;&gt;",'규칙'!$H$5:$H$204,"&lt;&gt;")=0,COUNTIFS('시장'!$A$5:$A$104,B147,'시장'!$G$5:$G$104,"&gt;="&amp;TODAY(),'시장'!$E$5:$E$104,"&lt;&gt;",'시장'!$I$5:$I$104,"&lt;&gt;")=0),"검토 필요","유효")))</x:f>
      </x:c>
      <x:c r="K147" s="25" t="str">
        <x:f>IF(A147="","",IF(I147="승인","사용 가능",IF(COUNTIFS('대체품'!$B$5:$B$204,B147,'대체품'!$C$5:$C$204,C147,'대체품'!$D$5:$D$204,A147,'대체품'!$F$5:$F$204,"승인",'대체품'!$H$5:$H$204,"&lt;="&amp;TODAY(),'대체품'!$I$5:$I$204,"&gt;="&amp;TODAY(),'대체품'!$J$5:$J$204,"&lt;&gt;")&gt;0,"사용 가능","조치 필요")))</x:f>
      </x:c>
      <x:c r="L147" s="25"/>
    </x:row>
    <x:row r="148">
      <x:c r="A148" s="25"/>
      <x:c r="B148" s="25"/>
      <x:c r="C148" s="25"/>
      <x:c r="D148" s="25"/>
      <x:c r="E148" s="25"/>
      <x:c r="F148" s="25"/>
      <x:c r="G148" s="25"/>
      <x:c r="H148" s="34"/>
      <x:c r="I148" s="25" t="str">
        <x:f>IF(A148="","",IF(OR(D148="금지",E148="금지",F148="금지",COUNTIFS('규칙'!$A$5:$A$204,G148,'규칙'!$D$5:$D$204,"금지")&gt;0,COUNTIFS('시장'!$A$5:$A$104,B148,'시장'!$H$5:$H$104,"금지")&gt;0),"금지",IF(AND(D148="승인",E148="승인",F148="승인",H148&lt;&gt;"",H148&gt;=TODAY(),L148&lt;&gt;"",COUNTIFS('규칙'!$A$5:$A$204,G148,'규칙'!$B$5:$B$204,B148,'규칙'!$C$5:$C$204,C148,'규칙'!$D$5:$D$204,"승인",'규칙'!$E$5:$E$204,"&lt;&gt;",'규칙'!$F$5:$F$204,"&lt;="&amp;TODAY(),'규칙'!$G$5:$G$204,"&gt;="&amp;TODAY(),'규칙'!$H$5:$H$204,"&lt;&gt;")&gt;0,COUNTIFS('시장'!$A$5:$A$104,B148,'시장'!$E$5:$E$104,"&lt;&gt;",'시장'!$G$5:$G$104,"&gt;="&amp;TODAY(),'시장'!$H$5:$H$104,"승인",'시장'!$I$5:$I$104,"&lt;&gt;")&gt;0,COUNTIFS('카테고리'!$A$5:$A$104,C148,'카테고리'!$E$5:$E$104,"&lt;&gt;")&gt;0),"승인","확인 대기")))</x:f>
      </x:c>
      <x:c r="J148" s="25" t="str">
        <x:f>IF(A148="","",IF(OR(H148="",COUNTIFS('규칙'!$A$5:$A$204,G148,'규칙'!$F$5:$F$204,"&lt;&gt;",'규칙'!$G$5:$G$204,"&lt;&gt;")=0),"검토일 없음",IF(OR(H148&lt;TODAY(),COUNTIFS('규칙'!$A$5:$A$204,G148,'규칙'!$F$5:$F$204,"&lt;="&amp;TODAY(),'규칙'!$G$5:$G$204,"&gt;="&amp;TODAY(),'규칙'!$E$5:$E$204,"&lt;&gt;",'규칙'!$H$5:$H$204,"&lt;&gt;")=0,COUNTIFS('시장'!$A$5:$A$104,B148,'시장'!$G$5:$G$104,"&gt;="&amp;TODAY(),'시장'!$E$5:$E$104,"&lt;&gt;",'시장'!$I$5:$I$104,"&lt;&gt;")=0),"검토 필요","유효")))</x:f>
      </x:c>
      <x:c r="K148" s="25" t="str">
        <x:f>IF(A148="","",IF(I148="승인","사용 가능",IF(COUNTIFS('대체품'!$B$5:$B$204,B148,'대체품'!$C$5:$C$204,C148,'대체품'!$D$5:$D$204,A148,'대체품'!$F$5:$F$204,"승인",'대체품'!$H$5:$H$204,"&lt;="&amp;TODAY(),'대체품'!$I$5:$I$204,"&gt;="&amp;TODAY(),'대체품'!$J$5:$J$204,"&lt;&gt;")&gt;0,"사용 가능","조치 필요")))</x:f>
      </x:c>
      <x:c r="L148" s="25"/>
    </x:row>
    <x:row r="149">
      <x:c r="A149" s="25"/>
      <x:c r="B149" s="25"/>
      <x:c r="C149" s="25"/>
      <x:c r="D149" s="25"/>
      <x:c r="E149" s="25"/>
      <x:c r="F149" s="25"/>
      <x:c r="G149" s="25"/>
      <x:c r="H149" s="34"/>
      <x:c r="I149" s="25" t="str">
        <x:f>IF(A149="","",IF(OR(D149="금지",E149="금지",F149="금지",COUNTIFS('규칙'!$A$5:$A$204,G149,'규칙'!$D$5:$D$204,"금지")&gt;0,COUNTIFS('시장'!$A$5:$A$104,B149,'시장'!$H$5:$H$104,"금지")&gt;0),"금지",IF(AND(D149="승인",E149="승인",F149="승인",H149&lt;&gt;"",H149&gt;=TODAY(),L149&lt;&gt;"",COUNTIFS('규칙'!$A$5:$A$204,G149,'규칙'!$B$5:$B$204,B149,'규칙'!$C$5:$C$204,C149,'규칙'!$D$5:$D$204,"승인",'규칙'!$E$5:$E$204,"&lt;&gt;",'규칙'!$F$5:$F$204,"&lt;="&amp;TODAY(),'규칙'!$G$5:$G$204,"&gt;="&amp;TODAY(),'규칙'!$H$5:$H$204,"&lt;&gt;")&gt;0,COUNTIFS('시장'!$A$5:$A$104,B149,'시장'!$E$5:$E$104,"&lt;&gt;",'시장'!$G$5:$G$104,"&gt;="&amp;TODAY(),'시장'!$H$5:$H$104,"승인",'시장'!$I$5:$I$104,"&lt;&gt;")&gt;0,COUNTIFS('카테고리'!$A$5:$A$104,C149,'카테고리'!$E$5:$E$104,"&lt;&gt;")&gt;0),"승인","확인 대기")))</x:f>
      </x:c>
      <x:c r="J149" s="25" t="str">
        <x:f>IF(A149="","",IF(OR(H149="",COUNTIFS('규칙'!$A$5:$A$204,G149,'규칙'!$F$5:$F$204,"&lt;&gt;",'규칙'!$G$5:$G$204,"&lt;&gt;")=0),"검토일 없음",IF(OR(H149&lt;TODAY(),COUNTIFS('규칙'!$A$5:$A$204,G149,'규칙'!$F$5:$F$204,"&lt;="&amp;TODAY(),'규칙'!$G$5:$G$204,"&gt;="&amp;TODAY(),'규칙'!$E$5:$E$204,"&lt;&gt;",'규칙'!$H$5:$H$204,"&lt;&gt;")=0,COUNTIFS('시장'!$A$5:$A$104,B149,'시장'!$G$5:$G$104,"&gt;="&amp;TODAY(),'시장'!$E$5:$E$104,"&lt;&gt;",'시장'!$I$5:$I$104,"&lt;&gt;")=0),"검토 필요","유효")))</x:f>
      </x:c>
      <x:c r="K149" s="25" t="str">
        <x:f>IF(A149="","",IF(I149="승인","사용 가능",IF(COUNTIFS('대체품'!$B$5:$B$204,B149,'대체품'!$C$5:$C$204,C149,'대체품'!$D$5:$D$204,A149,'대체품'!$F$5:$F$204,"승인",'대체품'!$H$5:$H$204,"&lt;="&amp;TODAY(),'대체품'!$I$5:$I$204,"&gt;="&amp;TODAY(),'대체품'!$J$5:$J$204,"&lt;&gt;")&gt;0,"사용 가능","조치 필요")))</x:f>
      </x:c>
      <x:c r="L149" s="25"/>
    </x:row>
    <x:row r="150">
      <x:c r="A150" s="25"/>
      <x:c r="B150" s="25"/>
      <x:c r="C150" s="25"/>
      <x:c r="D150" s="25"/>
      <x:c r="E150" s="25"/>
      <x:c r="F150" s="25"/>
      <x:c r="G150" s="25"/>
      <x:c r="H150" s="34"/>
      <x:c r="I150" s="25" t="str">
        <x:f>IF(A150="","",IF(OR(D150="금지",E150="금지",F150="금지",COUNTIFS('규칙'!$A$5:$A$204,G150,'규칙'!$D$5:$D$204,"금지")&gt;0,COUNTIFS('시장'!$A$5:$A$104,B150,'시장'!$H$5:$H$104,"금지")&gt;0),"금지",IF(AND(D150="승인",E150="승인",F150="승인",H150&lt;&gt;"",H150&gt;=TODAY(),L150&lt;&gt;"",COUNTIFS('규칙'!$A$5:$A$204,G150,'규칙'!$B$5:$B$204,B150,'규칙'!$C$5:$C$204,C150,'규칙'!$D$5:$D$204,"승인",'규칙'!$E$5:$E$204,"&lt;&gt;",'규칙'!$F$5:$F$204,"&lt;="&amp;TODAY(),'규칙'!$G$5:$G$204,"&gt;="&amp;TODAY(),'규칙'!$H$5:$H$204,"&lt;&gt;")&gt;0,COUNTIFS('시장'!$A$5:$A$104,B150,'시장'!$E$5:$E$104,"&lt;&gt;",'시장'!$G$5:$G$104,"&gt;="&amp;TODAY(),'시장'!$H$5:$H$104,"승인",'시장'!$I$5:$I$104,"&lt;&gt;")&gt;0,COUNTIFS('카테고리'!$A$5:$A$104,C150,'카테고리'!$E$5:$E$104,"&lt;&gt;")&gt;0),"승인","확인 대기")))</x:f>
      </x:c>
      <x:c r="J150" s="25" t="str">
        <x:f>IF(A150="","",IF(OR(H150="",COUNTIFS('규칙'!$A$5:$A$204,G150,'규칙'!$F$5:$F$204,"&lt;&gt;",'규칙'!$G$5:$G$204,"&lt;&gt;")=0),"검토일 없음",IF(OR(H150&lt;TODAY(),COUNTIFS('규칙'!$A$5:$A$204,G150,'규칙'!$F$5:$F$204,"&lt;="&amp;TODAY(),'규칙'!$G$5:$G$204,"&gt;="&amp;TODAY(),'규칙'!$E$5:$E$204,"&lt;&gt;",'규칙'!$H$5:$H$204,"&lt;&gt;")=0,COUNTIFS('시장'!$A$5:$A$104,B150,'시장'!$G$5:$G$104,"&gt;="&amp;TODAY(),'시장'!$E$5:$E$104,"&lt;&gt;",'시장'!$I$5:$I$104,"&lt;&gt;")=0),"검토 필요","유효")))</x:f>
      </x:c>
      <x:c r="K150" s="25" t="str">
        <x:f>IF(A150="","",IF(I150="승인","사용 가능",IF(COUNTIFS('대체품'!$B$5:$B$204,B150,'대체품'!$C$5:$C$204,C150,'대체품'!$D$5:$D$204,A150,'대체품'!$F$5:$F$204,"승인",'대체품'!$H$5:$H$204,"&lt;="&amp;TODAY(),'대체품'!$I$5:$I$204,"&gt;="&amp;TODAY(),'대체품'!$J$5:$J$204,"&lt;&gt;")&gt;0,"사용 가능","조치 필요")))</x:f>
      </x:c>
      <x:c r="L150" s="25"/>
    </x:row>
    <x:row r="151">
      <x:c r="A151" s="25"/>
      <x:c r="B151" s="25"/>
      <x:c r="C151" s="25"/>
      <x:c r="D151" s="25"/>
      <x:c r="E151" s="25"/>
      <x:c r="F151" s="25"/>
      <x:c r="G151" s="25"/>
      <x:c r="H151" s="34"/>
      <x:c r="I151" s="25" t="str">
        <x:f>IF(A151="","",IF(OR(D151="금지",E151="금지",F151="금지",COUNTIFS('규칙'!$A$5:$A$204,G151,'규칙'!$D$5:$D$204,"금지")&gt;0,COUNTIFS('시장'!$A$5:$A$104,B151,'시장'!$H$5:$H$104,"금지")&gt;0),"금지",IF(AND(D151="승인",E151="승인",F151="승인",H151&lt;&gt;"",H151&gt;=TODAY(),L151&lt;&gt;"",COUNTIFS('규칙'!$A$5:$A$204,G151,'규칙'!$B$5:$B$204,B151,'규칙'!$C$5:$C$204,C151,'규칙'!$D$5:$D$204,"승인",'규칙'!$E$5:$E$204,"&lt;&gt;",'규칙'!$F$5:$F$204,"&lt;="&amp;TODAY(),'규칙'!$G$5:$G$204,"&gt;="&amp;TODAY(),'규칙'!$H$5:$H$204,"&lt;&gt;")&gt;0,COUNTIFS('시장'!$A$5:$A$104,B151,'시장'!$E$5:$E$104,"&lt;&gt;",'시장'!$G$5:$G$104,"&gt;="&amp;TODAY(),'시장'!$H$5:$H$104,"승인",'시장'!$I$5:$I$104,"&lt;&gt;")&gt;0,COUNTIFS('카테고리'!$A$5:$A$104,C151,'카테고리'!$E$5:$E$104,"&lt;&gt;")&gt;0),"승인","확인 대기")))</x:f>
      </x:c>
      <x:c r="J151" s="25" t="str">
        <x:f>IF(A151="","",IF(OR(H151="",COUNTIFS('규칙'!$A$5:$A$204,G151,'규칙'!$F$5:$F$204,"&lt;&gt;",'규칙'!$G$5:$G$204,"&lt;&gt;")=0),"검토일 없음",IF(OR(H151&lt;TODAY(),COUNTIFS('규칙'!$A$5:$A$204,G151,'규칙'!$F$5:$F$204,"&lt;="&amp;TODAY(),'규칙'!$G$5:$G$204,"&gt;="&amp;TODAY(),'규칙'!$E$5:$E$204,"&lt;&gt;",'규칙'!$H$5:$H$204,"&lt;&gt;")=0,COUNTIFS('시장'!$A$5:$A$104,B151,'시장'!$G$5:$G$104,"&gt;="&amp;TODAY(),'시장'!$E$5:$E$104,"&lt;&gt;",'시장'!$I$5:$I$104,"&lt;&gt;")=0),"검토 필요","유효")))</x:f>
      </x:c>
      <x:c r="K151" s="25" t="str">
        <x:f>IF(A151="","",IF(I151="승인","사용 가능",IF(COUNTIFS('대체품'!$B$5:$B$204,B151,'대체품'!$C$5:$C$204,C151,'대체품'!$D$5:$D$204,A151,'대체품'!$F$5:$F$204,"승인",'대체품'!$H$5:$H$204,"&lt;="&amp;TODAY(),'대체품'!$I$5:$I$204,"&gt;="&amp;TODAY(),'대체품'!$J$5:$J$204,"&lt;&gt;")&gt;0,"사용 가능","조치 필요")))</x:f>
      </x:c>
      <x:c r="L151" s="25"/>
    </x:row>
    <x:row r="152">
      <x:c r="A152" s="25"/>
      <x:c r="B152" s="25"/>
      <x:c r="C152" s="25"/>
      <x:c r="D152" s="25"/>
      <x:c r="E152" s="25"/>
      <x:c r="F152" s="25"/>
      <x:c r="G152" s="25"/>
      <x:c r="H152" s="34"/>
      <x:c r="I152" s="25" t="str">
        <x:f>IF(A152="","",IF(OR(D152="금지",E152="금지",F152="금지",COUNTIFS('규칙'!$A$5:$A$204,G152,'규칙'!$D$5:$D$204,"금지")&gt;0,COUNTIFS('시장'!$A$5:$A$104,B152,'시장'!$H$5:$H$104,"금지")&gt;0),"금지",IF(AND(D152="승인",E152="승인",F152="승인",H152&lt;&gt;"",H152&gt;=TODAY(),L152&lt;&gt;"",COUNTIFS('규칙'!$A$5:$A$204,G152,'규칙'!$B$5:$B$204,B152,'규칙'!$C$5:$C$204,C152,'규칙'!$D$5:$D$204,"승인",'규칙'!$E$5:$E$204,"&lt;&gt;",'규칙'!$F$5:$F$204,"&lt;="&amp;TODAY(),'규칙'!$G$5:$G$204,"&gt;="&amp;TODAY(),'규칙'!$H$5:$H$204,"&lt;&gt;")&gt;0,COUNTIFS('시장'!$A$5:$A$104,B152,'시장'!$E$5:$E$104,"&lt;&gt;",'시장'!$G$5:$G$104,"&gt;="&amp;TODAY(),'시장'!$H$5:$H$104,"승인",'시장'!$I$5:$I$104,"&lt;&gt;")&gt;0,COUNTIFS('카테고리'!$A$5:$A$104,C152,'카테고리'!$E$5:$E$104,"&lt;&gt;")&gt;0),"승인","확인 대기")))</x:f>
      </x:c>
      <x:c r="J152" s="25" t="str">
        <x:f>IF(A152="","",IF(OR(H152="",COUNTIFS('규칙'!$A$5:$A$204,G152,'규칙'!$F$5:$F$204,"&lt;&gt;",'규칙'!$G$5:$G$204,"&lt;&gt;")=0),"검토일 없음",IF(OR(H152&lt;TODAY(),COUNTIFS('규칙'!$A$5:$A$204,G152,'규칙'!$F$5:$F$204,"&lt;="&amp;TODAY(),'규칙'!$G$5:$G$204,"&gt;="&amp;TODAY(),'규칙'!$E$5:$E$204,"&lt;&gt;",'규칙'!$H$5:$H$204,"&lt;&gt;")=0,COUNTIFS('시장'!$A$5:$A$104,B152,'시장'!$G$5:$G$104,"&gt;="&amp;TODAY(),'시장'!$E$5:$E$104,"&lt;&gt;",'시장'!$I$5:$I$104,"&lt;&gt;")=0),"검토 필요","유효")))</x:f>
      </x:c>
      <x:c r="K152" s="25" t="str">
        <x:f>IF(A152="","",IF(I152="승인","사용 가능",IF(COUNTIFS('대체품'!$B$5:$B$204,B152,'대체품'!$C$5:$C$204,C152,'대체품'!$D$5:$D$204,A152,'대체품'!$F$5:$F$204,"승인",'대체품'!$H$5:$H$204,"&lt;="&amp;TODAY(),'대체품'!$I$5:$I$204,"&gt;="&amp;TODAY(),'대체품'!$J$5:$J$204,"&lt;&gt;")&gt;0,"사용 가능","조치 필요")))</x:f>
      </x:c>
      <x:c r="L152" s="25"/>
    </x:row>
    <x:row r="153">
      <x:c r="A153" s="25"/>
      <x:c r="B153" s="25"/>
      <x:c r="C153" s="25"/>
      <x:c r="D153" s="25"/>
      <x:c r="E153" s="25"/>
      <x:c r="F153" s="25"/>
      <x:c r="G153" s="25"/>
      <x:c r="H153" s="34"/>
      <x:c r="I153" s="25" t="str">
        <x:f>IF(A153="","",IF(OR(D153="금지",E153="금지",F153="금지",COUNTIFS('규칙'!$A$5:$A$204,G153,'규칙'!$D$5:$D$204,"금지")&gt;0,COUNTIFS('시장'!$A$5:$A$104,B153,'시장'!$H$5:$H$104,"금지")&gt;0),"금지",IF(AND(D153="승인",E153="승인",F153="승인",H153&lt;&gt;"",H153&gt;=TODAY(),L153&lt;&gt;"",COUNTIFS('규칙'!$A$5:$A$204,G153,'규칙'!$B$5:$B$204,B153,'규칙'!$C$5:$C$204,C153,'규칙'!$D$5:$D$204,"승인",'규칙'!$E$5:$E$204,"&lt;&gt;",'규칙'!$F$5:$F$204,"&lt;="&amp;TODAY(),'규칙'!$G$5:$G$204,"&gt;="&amp;TODAY(),'규칙'!$H$5:$H$204,"&lt;&gt;")&gt;0,COUNTIFS('시장'!$A$5:$A$104,B153,'시장'!$E$5:$E$104,"&lt;&gt;",'시장'!$G$5:$G$104,"&gt;="&amp;TODAY(),'시장'!$H$5:$H$104,"승인",'시장'!$I$5:$I$104,"&lt;&gt;")&gt;0,COUNTIFS('카테고리'!$A$5:$A$104,C153,'카테고리'!$E$5:$E$104,"&lt;&gt;")&gt;0),"승인","확인 대기")))</x:f>
      </x:c>
      <x:c r="J153" s="25" t="str">
        <x:f>IF(A153="","",IF(OR(H153="",COUNTIFS('규칙'!$A$5:$A$204,G153,'규칙'!$F$5:$F$204,"&lt;&gt;",'규칙'!$G$5:$G$204,"&lt;&gt;")=0),"검토일 없음",IF(OR(H153&lt;TODAY(),COUNTIFS('규칙'!$A$5:$A$204,G153,'규칙'!$F$5:$F$204,"&lt;="&amp;TODAY(),'규칙'!$G$5:$G$204,"&gt;="&amp;TODAY(),'규칙'!$E$5:$E$204,"&lt;&gt;",'규칙'!$H$5:$H$204,"&lt;&gt;")=0,COUNTIFS('시장'!$A$5:$A$104,B153,'시장'!$G$5:$G$104,"&gt;="&amp;TODAY(),'시장'!$E$5:$E$104,"&lt;&gt;",'시장'!$I$5:$I$104,"&lt;&gt;")=0),"검토 필요","유효")))</x:f>
      </x:c>
      <x:c r="K153" s="25" t="str">
        <x:f>IF(A153="","",IF(I153="승인","사용 가능",IF(COUNTIFS('대체품'!$B$5:$B$204,B153,'대체품'!$C$5:$C$204,C153,'대체품'!$D$5:$D$204,A153,'대체품'!$F$5:$F$204,"승인",'대체품'!$H$5:$H$204,"&lt;="&amp;TODAY(),'대체품'!$I$5:$I$204,"&gt;="&amp;TODAY(),'대체품'!$J$5:$J$204,"&lt;&gt;")&gt;0,"사용 가능","조치 필요")))</x:f>
      </x:c>
      <x:c r="L153" s="25"/>
    </x:row>
    <x:row r="154">
      <x:c r="A154" s="25"/>
      <x:c r="B154" s="25"/>
      <x:c r="C154" s="25"/>
      <x:c r="D154" s="25"/>
      <x:c r="E154" s="25"/>
      <x:c r="F154" s="25"/>
      <x:c r="G154" s="25"/>
      <x:c r="H154" s="34"/>
      <x:c r="I154" s="25" t="str">
        <x:f>IF(A154="","",IF(OR(D154="금지",E154="금지",F154="금지",COUNTIFS('규칙'!$A$5:$A$204,G154,'규칙'!$D$5:$D$204,"금지")&gt;0,COUNTIFS('시장'!$A$5:$A$104,B154,'시장'!$H$5:$H$104,"금지")&gt;0),"금지",IF(AND(D154="승인",E154="승인",F154="승인",H154&lt;&gt;"",H154&gt;=TODAY(),L154&lt;&gt;"",COUNTIFS('규칙'!$A$5:$A$204,G154,'규칙'!$B$5:$B$204,B154,'규칙'!$C$5:$C$204,C154,'규칙'!$D$5:$D$204,"승인",'규칙'!$E$5:$E$204,"&lt;&gt;",'규칙'!$F$5:$F$204,"&lt;="&amp;TODAY(),'규칙'!$G$5:$G$204,"&gt;="&amp;TODAY(),'규칙'!$H$5:$H$204,"&lt;&gt;")&gt;0,COUNTIFS('시장'!$A$5:$A$104,B154,'시장'!$E$5:$E$104,"&lt;&gt;",'시장'!$G$5:$G$104,"&gt;="&amp;TODAY(),'시장'!$H$5:$H$104,"승인",'시장'!$I$5:$I$104,"&lt;&gt;")&gt;0,COUNTIFS('카테고리'!$A$5:$A$104,C154,'카테고리'!$E$5:$E$104,"&lt;&gt;")&gt;0),"승인","확인 대기")))</x:f>
      </x:c>
      <x:c r="J154" s="25" t="str">
        <x:f>IF(A154="","",IF(OR(H154="",COUNTIFS('규칙'!$A$5:$A$204,G154,'규칙'!$F$5:$F$204,"&lt;&gt;",'규칙'!$G$5:$G$204,"&lt;&gt;")=0),"검토일 없음",IF(OR(H154&lt;TODAY(),COUNTIFS('규칙'!$A$5:$A$204,G154,'규칙'!$F$5:$F$204,"&lt;="&amp;TODAY(),'규칙'!$G$5:$G$204,"&gt;="&amp;TODAY(),'규칙'!$E$5:$E$204,"&lt;&gt;",'규칙'!$H$5:$H$204,"&lt;&gt;")=0,COUNTIFS('시장'!$A$5:$A$104,B154,'시장'!$G$5:$G$104,"&gt;="&amp;TODAY(),'시장'!$E$5:$E$104,"&lt;&gt;",'시장'!$I$5:$I$104,"&lt;&gt;")=0),"검토 필요","유효")))</x:f>
      </x:c>
      <x:c r="K154" s="25" t="str">
        <x:f>IF(A154="","",IF(I154="승인","사용 가능",IF(COUNTIFS('대체품'!$B$5:$B$204,B154,'대체품'!$C$5:$C$204,C154,'대체품'!$D$5:$D$204,A154,'대체품'!$F$5:$F$204,"승인",'대체품'!$H$5:$H$204,"&lt;="&amp;TODAY(),'대체품'!$I$5:$I$204,"&gt;="&amp;TODAY(),'대체품'!$J$5:$J$204,"&lt;&gt;")&gt;0,"사용 가능","조치 필요")))</x:f>
      </x:c>
      <x:c r="L154" s="25"/>
    </x:row>
    <x:row r="155">
      <x:c r="A155" s="25"/>
      <x:c r="B155" s="25"/>
      <x:c r="C155" s="25"/>
      <x:c r="D155" s="25"/>
      <x:c r="E155" s="25"/>
      <x:c r="F155" s="25"/>
      <x:c r="G155" s="25"/>
      <x:c r="H155" s="34"/>
      <x:c r="I155" s="25" t="str">
        <x:f>IF(A155="","",IF(OR(D155="금지",E155="금지",F155="금지",COUNTIFS('규칙'!$A$5:$A$204,G155,'규칙'!$D$5:$D$204,"금지")&gt;0,COUNTIFS('시장'!$A$5:$A$104,B155,'시장'!$H$5:$H$104,"금지")&gt;0),"금지",IF(AND(D155="승인",E155="승인",F155="승인",H155&lt;&gt;"",H155&gt;=TODAY(),L155&lt;&gt;"",COUNTIFS('규칙'!$A$5:$A$204,G155,'규칙'!$B$5:$B$204,B155,'규칙'!$C$5:$C$204,C155,'규칙'!$D$5:$D$204,"승인",'규칙'!$E$5:$E$204,"&lt;&gt;",'규칙'!$F$5:$F$204,"&lt;="&amp;TODAY(),'규칙'!$G$5:$G$204,"&gt;="&amp;TODAY(),'규칙'!$H$5:$H$204,"&lt;&gt;")&gt;0,COUNTIFS('시장'!$A$5:$A$104,B155,'시장'!$E$5:$E$104,"&lt;&gt;",'시장'!$G$5:$G$104,"&gt;="&amp;TODAY(),'시장'!$H$5:$H$104,"승인",'시장'!$I$5:$I$104,"&lt;&gt;")&gt;0,COUNTIFS('카테고리'!$A$5:$A$104,C155,'카테고리'!$E$5:$E$104,"&lt;&gt;")&gt;0),"승인","확인 대기")))</x:f>
      </x:c>
      <x:c r="J155" s="25" t="str">
        <x:f>IF(A155="","",IF(OR(H155="",COUNTIFS('규칙'!$A$5:$A$204,G155,'규칙'!$F$5:$F$204,"&lt;&gt;",'규칙'!$G$5:$G$204,"&lt;&gt;")=0),"검토일 없음",IF(OR(H155&lt;TODAY(),COUNTIFS('규칙'!$A$5:$A$204,G155,'규칙'!$F$5:$F$204,"&lt;="&amp;TODAY(),'규칙'!$G$5:$G$204,"&gt;="&amp;TODAY(),'규칙'!$E$5:$E$204,"&lt;&gt;",'규칙'!$H$5:$H$204,"&lt;&gt;")=0,COUNTIFS('시장'!$A$5:$A$104,B155,'시장'!$G$5:$G$104,"&gt;="&amp;TODAY(),'시장'!$E$5:$E$104,"&lt;&gt;",'시장'!$I$5:$I$104,"&lt;&gt;")=0),"검토 필요","유효")))</x:f>
      </x:c>
      <x:c r="K155" s="25" t="str">
        <x:f>IF(A155="","",IF(I155="승인","사용 가능",IF(COUNTIFS('대체품'!$B$5:$B$204,B155,'대체품'!$C$5:$C$204,C155,'대체품'!$D$5:$D$204,A155,'대체품'!$F$5:$F$204,"승인",'대체품'!$H$5:$H$204,"&lt;="&amp;TODAY(),'대체품'!$I$5:$I$204,"&gt;="&amp;TODAY(),'대체품'!$J$5:$J$204,"&lt;&gt;")&gt;0,"사용 가능","조치 필요")))</x:f>
      </x:c>
      <x:c r="L155" s="25"/>
    </x:row>
    <x:row r="156">
      <x:c r="A156" s="25"/>
      <x:c r="B156" s="25"/>
      <x:c r="C156" s="25"/>
      <x:c r="D156" s="25"/>
      <x:c r="E156" s="25"/>
      <x:c r="F156" s="25"/>
      <x:c r="G156" s="25"/>
      <x:c r="H156" s="34"/>
      <x:c r="I156" s="25" t="str">
        <x:f>IF(A156="","",IF(OR(D156="금지",E156="금지",F156="금지",COUNTIFS('규칙'!$A$5:$A$204,G156,'규칙'!$D$5:$D$204,"금지")&gt;0,COUNTIFS('시장'!$A$5:$A$104,B156,'시장'!$H$5:$H$104,"금지")&gt;0),"금지",IF(AND(D156="승인",E156="승인",F156="승인",H156&lt;&gt;"",H156&gt;=TODAY(),L156&lt;&gt;"",COUNTIFS('규칙'!$A$5:$A$204,G156,'규칙'!$B$5:$B$204,B156,'규칙'!$C$5:$C$204,C156,'규칙'!$D$5:$D$204,"승인",'규칙'!$E$5:$E$204,"&lt;&gt;",'규칙'!$F$5:$F$204,"&lt;="&amp;TODAY(),'규칙'!$G$5:$G$204,"&gt;="&amp;TODAY(),'규칙'!$H$5:$H$204,"&lt;&gt;")&gt;0,COUNTIFS('시장'!$A$5:$A$104,B156,'시장'!$E$5:$E$104,"&lt;&gt;",'시장'!$G$5:$G$104,"&gt;="&amp;TODAY(),'시장'!$H$5:$H$104,"승인",'시장'!$I$5:$I$104,"&lt;&gt;")&gt;0,COUNTIFS('카테고리'!$A$5:$A$104,C156,'카테고리'!$E$5:$E$104,"&lt;&gt;")&gt;0),"승인","확인 대기")))</x:f>
      </x:c>
      <x:c r="J156" s="25" t="str">
        <x:f>IF(A156="","",IF(OR(H156="",COUNTIFS('규칙'!$A$5:$A$204,G156,'규칙'!$F$5:$F$204,"&lt;&gt;",'규칙'!$G$5:$G$204,"&lt;&gt;")=0),"검토일 없음",IF(OR(H156&lt;TODAY(),COUNTIFS('규칙'!$A$5:$A$204,G156,'규칙'!$F$5:$F$204,"&lt;="&amp;TODAY(),'규칙'!$G$5:$G$204,"&gt;="&amp;TODAY(),'규칙'!$E$5:$E$204,"&lt;&gt;",'규칙'!$H$5:$H$204,"&lt;&gt;")=0,COUNTIFS('시장'!$A$5:$A$104,B156,'시장'!$G$5:$G$104,"&gt;="&amp;TODAY(),'시장'!$E$5:$E$104,"&lt;&gt;",'시장'!$I$5:$I$104,"&lt;&gt;")=0),"검토 필요","유효")))</x:f>
      </x:c>
      <x:c r="K156" s="25" t="str">
        <x:f>IF(A156="","",IF(I156="승인","사용 가능",IF(COUNTIFS('대체품'!$B$5:$B$204,B156,'대체품'!$C$5:$C$204,C156,'대체품'!$D$5:$D$204,A156,'대체품'!$F$5:$F$204,"승인",'대체품'!$H$5:$H$204,"&lt;="&amp;TODAY(),'대체품'!$I$5:$I$204,"&gt;="&amp;TODAY(),'대체품'!$J$5:$J$204,"&lt;&gt;")&gt;0,"사용 가능","조치 필요")))</x:f>
      </x:c>
      <x:c r="L156" s="25"/>
    </x:row>
    <x:row r="157">
      <x:c r="A157" s="25"/>
      <x:c r="B157" s="25"/>
      <x:c r="C157" s="25"/>
      <x:c r="D157" s="25"/>
      <x:c r="E157" s="25"/>
      <x:c r="F157" s="25"/>
      <x:c r="G157" s="25"/>
      <x:c r="H157" s="34"/>
      <x:c r="I157" s="25" t="str">
        <x:f>IF(A157="","",IF(OR(D157="금지",E157="금지",F157="금지",COUNTIFS('규칙'!$A$5:$A$204,G157,'규칙'!$D$5:$D$204,"금지")&gt;0,COUNTIFS('시장'!$A$5:$A$104,B157,'시장'!$H$5:$H$104,"금지")&gt;0),"금지",IF(AND(D157="승인",E157="승인",F157="승인",H157&lt;&gt;"",H157&gt;=TODAY(),L157&lt;&gt;"",COUNTIFS('규칙'!$A$5:$A$204,G157,'규칙'!$B$5:$B$204,B157,'규칙'!$C$5:$C$204,C157,'규칙'!$D$5:$D$204,"승인",'규칙'!$E$5:$E$204,"&lt;&gt;",'규칙'!$F$5:$F$204,"&lt;="&amp;TODAY(),'규칙'!$G$5:$G$204,"&gt;="&amp;TODAY(),'규칙'!$H$5:$H$204,"&lt;&gt;")&gt;0,COUNTIFS('시장'!$A$5:$A$104,B157,'시장'!$E$5:$E$104,"&lt;&gt;",'시장'!$G$5:$G$104,"&gt;="&amp;TODAY(),'시장'!$H$5:$H$104,"승인",'시장'!$I$5:$I$104,"&lt;&gt;")&gt;0,COUNTIFS('카테고리'!$A$5:$A$104,C157,'카테고리'!$E$5:$E$104,"&lt;&gt;")&gt;0),"승인","확인 대기")))</x:f>
      </x:c>
      <x:c r="J157" s="25" t="str">
        <x:f>IF(A157="","",IF(OR(H157="",COUNTIFS('규칙'!$A$5:$A$204,G157,'규칙'!$F$5:$F$204,"&lt;&gt;",'규칙'!$G$5:$G$204,"&lt;&gt;")=0),"검토일 없음",IF(OR(H157&lt;TODAY(),COUNTIFS('규칙'!$A$5:$A$204,G157,'규칙'!$F$5:$F$204,"&lt;="&amp;TODAY(),'규칙'!$G$5:$G$204,"&gt;="&amp;TODAY(),'규칙'!$E$5:$E$204,"&lt;&gt;",'규칙'!$H$5:$H$204,"&lt;&gt;")=0,COUNTIFS('시장'!$A$5:$A$104,B157,'시장'!$G$5:$G$104,"&gt;="&amp;TODAY(),'시장'!$E$5:$E$104,"&lt;&gt;",'시장'!$I$5:$I$104,"&lt;&gt;")=0),"검토 필요","유효")))</x:f>
      </x:c>
      <x:c r="K157" s="25" t="str">
        <x:f>IF(A157="","",IF(I157="승인","사용 가능",IF(COUNTIFS('대체품'!$B$5:$B$204,B157,'대체품'!$C$5:$C$204,C157,'대체품'!$D$5:$D$204,A157,'대체품'!$F$5:$F$204,"승인",'대체품'!$H$5:$H$204,"&lt;="&amp;TODAY(),'대체품'!$I$5:$I$204,"&gt;="&amp;TODAY(),'대체품'!$J$5:$J$204,"&lt;&gt;")&gt;0,"사용 가능","조치 필요")))</x:f>
      </x:c>
      <x:c r="L157" s="25"/>
    </x:row>
    <x:row r="158">
      <x:c r="A158" s="25"/>
      <x:c r="B158" s="25"/>
      <x:c r="C158" s="25"/>
      <x:c r="D158" s="25"/>
      <x:c r="E158" s="25"/>
      <x:c r="F158" s="25"/>
      <x:c r="G158" s="25"/>
      <x:c r="H158" s="34"/>
      <x:c r="I158" s="25" t="str">
        <x:f>IF(A158="","",IF(OR(D158="금지",E158="금지",F158="금지",COUNTIFS('규칙'!$A$5:$A$204,G158,'규칙'!$D$5:$D$204,"금지")&gt;0,COUNTIFS('시장'!$A$5:$A$104,B158,'시장'!$H$5:$H$104,"금지")&gt;0),"금지",IF(AND(D158="승인",E158="승인",F158="승인",H158&lt;&gt;"",H158&gt;=TODAY(),L158&lt;&gt;"",COUNTIFS('규칙'!$A$5:$A$204,G158,'규칙'!$B$5:$B$204,B158,'규칙'!$C$5:$C$204,C158,'규칙'!$D$5:$D$204,"승인",'규칙'!$E$5:$E$204,"&lt;&gt;",'규칙'!$F$5:$F$204,"&lt;="&amp;TODAY(),'규칙'!$G$5:$G$204,"&gt;="&amp;TODAY(),'규칙'!$H$5:$H$204,"&lt;&gt;")&gt;0,COUNTIFS('시장'!$A$5:$A$104,B158,'시장'!$E$5:$E$104,"&lt;&gt;",'시장'!$G$5:$G$104,"&gt;="&amp;TODAY(),'시장'!$H$5:$H$104,"승인",'시장'!$I$5:$I$104,"&lt;&gt;")&gt;0,COUNTIFS('카테고리'!$A$5:$A$104,C158,'카테고리'!$E$5:$E$104,"&lt;&gt;")&gt;0),"승인","확인 대기")))</x:f>
      </x:c>
      <x:c r="J158" s="25" t="str">
        <x:f>IF(A158="","",IF(OR(H158="",COUNTIFS('규칙'!$A$5:$A$204,G158,'규칙'!$F$5:$F$204,"&lt;&gt;",'규칙'!$G$5:$G$204,"&lt;&gt;")=0),"검토일 없음",IF(OR(H158&lt;TODAY(),COUNTIFS('규칙'!$A$5:$A$204,G158,'규칙'!$F$5:$F$204,"&lt;="&amp;TODAY(),'규칙'!$G$5:$G$204,"&gt;="&amp;TODAY(),'규칙'!$E$5:$E$204,"&lt;&gt;",'규칙'!$H$5:$H$204,"&lt;&gt;")=0,COUNTIFS('시장'!$A$5:$A$104,B158,'시장'!$G$5:$G$104,"&gt;="&amp;TODAY(),'시장'!$E$5:$E$104,"&lt;&gt;",'시장'!$I$5:$I$104,"&lt;&gt;")=0),"검토 필요","유효")))</x:f>
      </x:c>
      <x:c r="K158" s="25" t="str">
        <x:f>IF(A158="","",IF(I158="승인","사용 가능",IF(COUNTIFS('대체품'!$B$5:$B$204,B158,'대체품'!$C$5:$C$204,C158,'대체품'!$D$5:$D$204,A158,'대체품'!$F$5:$F$204,"승인",'대체품'!$H$5:$H$204,"&lt;="&amp;TODAY(),'대체품'!$I$5:$I$204,"&gt;="&amp;TODAY(),'대체품'!$J$5:$J$204,"&lt;&gt;")&gt;0,"사용 가능","조치 필요")))</x:f>
      </x:c>
      <x:c r="L158" s="25"/>
    </x:row>
    <x:row r="159">
      <x:c r="A159" s="25"/>
      <x:c r="B159" s="25"/>
      <x:c r="C159" s="25"/>
      <x:c r="D159" s="25"/>
      <x:c r="E159" s="25"/>
      <x:c r="F159" s="25"/>
      <x:c r="G159" s="25"/>
      <x:c r="H159" s="34"/>
      <x:c r="I159" s="25" t="str">
        <x:f>IF(A159="","",IF(OR(D159="금지",E159="금지",F159="금지",COUNTIFS('규칙'!$A$5:$A$204,G159,'규칙'!$D$5:$D$204,"금지")&gt;0,COUNTIFS('시장'!$A$5:$A$104,B159,'시장'!$H$5:$H$104,"금지")&gt;0),"금지",IF(AND(D159="승인",E159="승인",F159="승인",H159&lt;&gt;"",H159&gt;=TODAY(),L159&lt;&gt;"",COUNTIFS('규칙'!$A$5:$A$204,G159,'규칙'!$B$5:$B$204,B159,'규칙'!$C$5:$C$204,C159,'규칙'!$D$5:$D$204,"승인",'규칙'!$E$5:$E$204,"&lt;&gt;",'규칙'!$F$5:$F$204,"&lt;="&amp;TODAY(),'규칙'!$G$5:$G$204,"&gt;="&amp;TODAY(),'규칙'!$H$5:$H$204,"&lt;&gt;")&gt;0,COUNTIFS('시장'!$A$5:$A$104,B159,'시장'!$E$5:$E$104,"&lt;&gt;",'시장'!$G$5:$G$104,"&gt;="&amp;TODAY(),'시장'!$H$5:$H$104,"승인",'시장'!$I$5:$I$104,"&lt;&gt;")&gt;0,COUNTIFS('카테고리'!$A$5:$A$104,C159,'카테고리'!$E$5:$E$104,"&lt;&gt;")&gt;0),"승인","확인 대기")))</x:f>
      </x:c>
      <x:c r="J159" s="25" t="str">
        <x:f>IF(A159="","",IF(OR(H159="",COUNTIFS('규칙'!$A$5:$A$204,G159,'규칙'!$F$5:$F$204,"&lt;&gt;",'규칙'!$G$5:$G$204,"&lt;&gt;")=0),"검토일 없음",IF(OR(H159&lt;TODAY(),COUNTIFS('규칙'!$A$5:$A$204,G159,'규칙'!$F$5:$F$204,"&lt;="&amp;TODAY(),'규칙'!$G$5:$G$204,"&gt;="&amp;TODAY(),'규칙'!$E$5:$E$204,"&lt;&gt;",'규칙'!$H$5:$H$204,"&lt;&gt;")=0,COUNTIFS('시장'!$A$5:$A$104,B159,'시장'!$G$5:$G$104,"&gt;="&amp;TODAY(),'시장'!$E$5:$E$104,"&lt;&gt;",'시장'!$I$5:$I$104,"&lt;&gt;")=0),"검토 필요","유효")))</x:f>
      </x:c>
      <x:c r="K159" s="25" t="str">
        <x:f>IF(A159="","",IF(I159="승인","사용 가능",IF(COUNTIFS('대체품'!$B$5:$B$204,B159,'대체품'!$C$5:$C$204,C159,'대체품'!$D$5:$D$204,A159,'대체품'!$F$5:$F$204,"승인",'대체품'!$H$5:$H$204,"&lt;="&amp;TODAY(),'대체품'!$I$5:$I$204,"&gt;="&amp;TODAY(),'대체품'!$J$5:$J$204,"&lt;&gt;")&gt;0,"사용 가능","조치 필요")))</x:f>
      </x:c>
      <x:c r="L159" s="25"/>
    </x:row>
    <x:row r="160">
      <x:c r="A160" s="25"/>
      <x:c r="B160" s="25"/>
      <x:c r="C160" s="25"/>
      <x:c r="D160" s="25"/>
      <x:c r="E160" s="25"/>
      <x:c r="F160" s="25"/>
      <x:c r="G160" s="25"/>
      <x:c r="H160" s="34"/>
      <x:c r="I160" s="25" t="str">
        <x:f>IF(A160="","",IF(OR(D160="금지",E160="금지",F160="금지",COUNTIFS('규칙'!$A$5:$A$204,G160,'규칙'!$D$5:$D$204,"금지")&gt;0,COUNTIFS('시장'!$A$5:$A$104,B160,'시장'!$H$5:$H$104,"금지")&gt;0),"금지",IF(AND(D160="승인",E160="승인",F160="승인",H160&lt;&gt;"",H160&gt;=TODAY(),L160&lt;&gt;"",COUNTIFS('규칙'!$A$5:$A$204,G160,'규칙'!$B$5:$B$204,B160,'규칙'!$C$5:$C$204,C160,'규칙'!$D$5:$D$204,"승인",'규칙'!$E$5:$E$204,"&lt;&gt;",'규칙'!$F$5:$F$204,"&lt;="&amp;TODAY(),'규칙'!$G$5:$G$204,"&gt;="&amp;TODAY(),'규칙'!$H$5:$H$204,"&lt;&gt;")&gt;0,COUNTIFS('시장'!$A$5:$A$104,B160,'시장'!$E$5:$E$104,"&lt;&gt;",'시장'!$G$5:$G$104,"&gt;="&amp;TODAY(),'시장'!$H$5:$H$104,"승인",'시장'!$I$5:$I$104,"&lt;&gt;")&gt;0,COUNTIFS('카테고리'!$A$5:$A$104,C160,'카테고리'!$E$5:$E$104,"&lt;&gt;")&gt;0),"승인","확인 대기")))</x:f>
      </x:c>
      <x:c r="J160" s="25" t="str">
        <x:f>IF(A160="","",IF(OR(H160="",COUNTIFS('규칙'!$A$5:$A$204,G160,'규칙'!$F$5:$F$204,"&lt;&gt;",'규칙'!$G$5:$G$204,"&lt;&gt;")=0),"검토일 없음",IF(OR(H160&lt;TODAY(),COUNTIFS('규칙'!$A$5:$A$204,G160,'규칙'!$F$5:$F$204,"&lt;="&amp;TODAY(),'규칙'!$G$5:$G$204,"&gt;="&amp;TODAY(),'규칙'!$E$5:$E$204,"&lt;&gt;",'규칙'!$H$5:$H$204,"&lt;&gt;")=0,COUNTIFS('시장'!$A$5:$A$104,B160,'시장'!$G$5:$G$104,"&gt;="&amp;TODAY(),'시장'!$E$5:$E$104,"&lt;&gt;",'시장'!$I$5:$I$104,"&lt;&gt;")=0),"검토 필요","유효")))</x:f>
      </x:c>
      <x:c r="K160" s="25" t="str">
        <x:f>IF(A160="","",IF(I160="승인","사용 가능",IF(COUNTIFS('대체품'!$B$5:$B$204,B160,'대체품'!$C$5:$C$204,C160,'대체품'!$D$5:$D$204,A160,'대체품'!$F$5:$F$204,"승인",'대체품'!$H$5:$H$204,"&lt;="&amp;TODAY(),'대체품'!$I$5:$I$204,"&gt;="&amp;TODAY(),'대체품'!$J$5:$J$204,"&lt;&gt;")&gt;0,"사용 가능","조치 필요")))</x:f>
      </x:c>
      <x:c r="L160" s="25"/>
    </x:row>
    <x:row r="161">
      <x:c r="A161" s="25"/>
      <x:c r="B161" s="25"/>
      <x:c r="C161" s="25"/>
      <x:c r="D161" s="25"/>
      <x:c r="E161" s="25"/>
      <x:c r="F161" s="25"/>
      <x:c r="G161" s="25"/>
      <x:c r="H161" s="34"/>
      <x:c r="I161" s="25" t="str">
        <x:f>IF(A161="","",IF(OR(D161="금지",E161="금지",F161="금지",COUNTIFS('규칙'!$A$5:$A$204,G161,'규칙'!$D$5:$D$204,"금지")&gt;0,COUNTIFS('시장'!$A$5:$A$104,B161,'시장'!$H$5:$H$104,"금지")&gt;0),"금지",IF(AND(D161="승인",E161="승인",F161="승인",H161&lt;&gt;"",H161&gt;=TODAY(),L161&lt;&gt;"",COUNTIFS('규칙'!$A$5:$A$204,G161,'규칙'!$B$5:$B$204,B161,'규칙'!$C$5:$C$204,C161,'규칙'!$D$5:$D$204,"승인",'규칙'!$E$5:$E$204,"&lt;&gt;",'규칙'!$F$5:$F$204,"&lt;="&amp;TODAY(),'규칙'!$G$5:$G$204,"&gt;="&amp;TODAY(),'규칙'!$H$5:$H$204,"&lt;&gt;")&gt;0,COUNTIFS('시장'!$A$5:$A$104,B161,'시장'!$E$5:$E$104,"&lt;&gt;",'시장'!$G$5:$G$104,"&gt;="&amp;TODAY(),'시장'!$H$5:$H$104,"승인",'시장'!$I$5:$I$104,"&lt;&gt;")&gt;0,COUNTIFS('카테고리'!$A$5:$A$104,C161,'카테고리'!$E$5:$E$104,"&lt;&gt;")&gt;0),"승인","확인 대기")))</x:f>
      </x:c>
      <x:c r="J161" s="25" t="str">
        <x:f>IF(A161="","",IF(OR(H161="",COUNTIFS('규칙'!$A$5:$A$204,G161,'규칙'!$F$5:$F$204,"&lt;&gt;",'규칙'!$G$5:$G$204,"&lt;&gt;")=0),"검토일 없음",IF(OR(H161&lt;TODAY(),COUNTIFS('규칙'!$A$5:$A$204,G161,'규칙'!$F$5:$F$204,"&lt;="&amp;TODAY(),'규칙'!$G$5:$G$204,"&gt;="&amp;TODAY(),'규칙'!$E$5:$E$204,"&lt;&gt;",'규칙'!$H$5:$H$204,"&lt;&gt;")=0,COUNTIFS('시장'!$A$5:$A$104,B161,'시장'!$G$5:$G$104,"&gt;="&amp;TODAY(),'시장'!$E$5:$E$104,"&lt;&gt;",'시장'!$I$5:$I$104,"&lt;&gt;")=0),"검토 필요","유효")))</x:f>
      </x:c>
      <x:c r="K161" s="25" t="str">
        <x:f>IF(A161="","",IF(I161="승인","사용 가능",IF(COUNTIFS('대체품'!$B$5:$B$204,B161,'대체품'!$C$5:$C$204,C161,'대체품'!$D$5:$D$204,A161,'대체품'!$F$5:$F$204,"승인",'대체품'!$H$5:$H$204,"&lt;="&amp;TODAY(),'대체품'!$I$5:$I$204,"&gt;="&amp;TODAY(),'대체품'!$J$5:$J$204,"&lt;&gt;")&gt;0,"사용 가능","조치 필요")))</x:f>
      </x:c>
      <x:c r="L161" s="25"/>
    </x:row>
    <x:row r="162">
      <x:c r="A162" s="25"/>
      <x:c r="B162" s="25"/>
      <x:c r="C162" s="25"/>
      <x:c r="D162" s="25"/>
      <x:c r="E162" s="25"/>
      <x:c r="F162" s="25"/>
      <x:c r="G162" s="25"/>
      <x:c r="H162" s="34"/>
      <x:c r="I162" s="25" t="str">
        <x:f>IF(A162="","",IF(OR(D162="금지",E162="금지",F162="금지",COUNTIFS('규칙'!$A$5:$A$204,G162,'규칙'!$D$5:$D$204,"금지")&gt;0,COUNTIFS('시장'!$A$5:$A$104,B162,'시장'!$H$5:$H$104,"금지")&gt;0),"금지",IF(AND(D162="승인",E162="승인",F162="승인",H162&lt;&gt;"",H162&gt;=TODAY(),L162&lt;&gt;"",COUNTIFS('규칙'!$A$5:$A$204,G162,'규칙'!$B$5:$B$204,B162,'규칙'!$C$5:$C$204,C162,'규칙'!$D$5:$D$204,"승인",'규칙'!$E$5:$E$204,"&lt;&gt;",'규칙'!$F$5:$F$204,"&lt;="&amp;TODAY(),'규칙'!$G$5:$G$204,"&gt;="&amp;TODAY(),'규칙'!$H$5:$H$204,"&lt;&gt;")&gt;0,COUNTIFS('시장'!$A$5:$A$104,B162,'시장'!$E$5:$E$104,"&lt;&gt;",'시장'!$G$5:$G$104,"&gt;="&amp;TODAY(),'시장'!$H$5:$H$104,"승인",'시장'!$I$5:$I$104,"&lt;&gt;")&gt;0,COUNTIFS('카테고리'!$A$5:$A$104,C162,'카테고리'!$E$5:$E$104,"&lt;&gt;")&gt;0),"승인","확인 대기")))</x:f>
      </x:c>
      <x:c r="J162" s="25" t="str">
        <x:f>IF(A162="","",IF(OR(H162="",COUNTIFS('규칙'!$A$5:$A$204,G162,'규칙'!$F$5:$F$204,"&lt;&gt;",'규칙'!$G$5:$G$204,"&lt;&gt;")=0),"검토일 없음",IF(OR(H162&lt;TODAY(),COUNTIFS('규칙'!$A$5:$A$204,G162,'규칙'!$F$5:$F$204,"&lt;="&amp;TODAY(),'규칙'!$G$5:$G$204,"&gt;="&amp;TODAY(),'규칙'!$E$5:$E$204,"&lt;&gt;",'규칙'!$H$5:$H$204,"&lt;&gt;")=0,COUNTIFS('시장'!$A$5:$A$104,B162,'시장'!$G$5:$G$104,"&gt;="&amp;TODAY(),'시장'!$E$5:$E$104,"&lt;&gt;",'시장'!$I$5:$I$104,"&lt;&gt;")=0),"검토 필요","유효")))</x:f>
      </x:c>
      <x:c r="K162" s="25" t="str">
        <x:f>IF(A162="","",IF(I162="승인","사용 가능",IF(COUNTIFS('대체품'!$B$5:$B$204,B162,'대체품'!$C$5:$C$204,C162,'대체품'!$D$5:$D$204,A162,'대체품'!$F$5:$F$204,"승인",'대체품'!$H$5:$H$204,"&lt;="&amp;TODAY(),'대체품'!$I$5:$I$204,"&gt;="&amp;TODAY(),'대체품'!$J$5:$J$204,"&lt;&gt;")&gt;0,"사용 가능","조치 필요")))</x:f>
      </x:c>
      <x:c r="L162" s="25"/>
    </x:row>
    <x:row r="163">
      <x:c r="A163" s="25"/>
      <x:c r="B163" s="25"/>
      <x:c r="C163" s="25"/>
      <x:c r="D163" s="25"/>
      <x:c r="E163" s="25"/>
      <x:c r="F163" s="25"/>
      <x:c r="G163" s="25"/>
      <x:c r="H163" s="34"/>
      <x:c r="I163" s="25" t="str">
        <x:f>IF(A163="","",IF(OR(D163="금지",E163="금지",F163="금지",COUNTIFS('규칙'!$A$5:$A$204,G163,'규칙'!$D$5:$D$204,"금지")&gt;0,COUNTIFS('시장'!$A$5:$A$104,B163,'시장'!$H$5:$H$104,"금지")&gt;0),"금지",IF(AND(D163="승인",E163="승인",F163="승인",H163&lt;&gt;"",H163&gt;=TODAY(),L163&lt;&gt;"",COUNTIFS('규칙'!$A$5:$A$204,G163,'규칙'!$B$5:$B$204,B163,'규칙'!$C$5:$C$204,C163,'규칙'!$D$5:$D$204,"승인",'규칙'!$E$5:$E$204,"&lt;&gt;",'규칙'!$F$5:$F$204,"&lt;="&amp;TODAY(),'규칙'!$G$5:$G$204,"&gt;="&amp;TODAY(),'규칙'!$H$5:$H$204,"&lt;&gt;")&gt;0,COUNTIFS('시장'!$A$5:$A$104,B163,'시장'!$E$5:$E$104,"&lt;&gt;",'시장'!$G$5:$G$104,"&gt;="&amp;TODAY(),'시장'!$H$5:$H$104,"승인",'시장'!$I$5:$I$104,"&lt;&gt;")&gt;0,COUNTIFS('카테고리'!$A$5:$A$104,C163,'카테고리'!$E$5:$E$104,"&lt;&gt;")&gt;0),"승인","확인 대기")))</x:f>
      </x:c>
      <x:c r="J163" s="25" t="str">
        <x:f>IF(A163="","",IF(OR(H163="",COUNTIFS('규칙'!$A$5:$A$204,G163,'규칙'!$F$5:$F$204,"&lt;&gt;",'규칙'!$G$5:$G$204,"&lt;&gt;")=0),"검토일 없음",IF(OR(H163&lt;TODAY(),COUNTIFS('규칙'!$A$5:$A$204,G163,'규칙'!$F$5:$F$204,"&lt;="&amp;TODAY(),'규칙'!$G$5:$G$204,"&gt;="&amp;TODAY(),'규칙'!$E$5:$E$204,"&lt;&gt;",'규칙'!$H$5:$H$204,"&lt;&gt;")=0,COUNTIFS('시장'!$A$5:$A$104,B163,'시장'!$G$5:$G$104,"&gt;="&amp;TODAY(),'시장'!$E$5:$E$104,"&lt;&gt;",'시장'!$I$5:$I$104,"&lt;&gt;")=0),"검토 필요","유효")))</x:f>
      </x:c>
      <x:c r="K163" s="25" t="str">
        <x:f>IF(A163="","",IF(I163="승인","사용 가능",IF(COUNTIFS('대체품'!$B$5:$B$204,B163,'대체품'!$C$5:$C$204,C163,'대체품'!$D$5:$D$204,A163,'대체품'!$F$5:$F$204,"승인",'대체품'!$H$5:$H$204,"&lt;="&amp;TODAY(),'대체품'!$I$5:$I$204,"&gt;="&amp;TODAY(),'대체품'!$J$5:$J$204,"&lt;&gt;")&gt;0,"사용 가능","조치 필요")))</x:f>
      </x:c>
      <x:c r="L163" s="25"/>
    </x:row>
    <x:row r="164">
      <x:c r="A164" s="25"/>
      <x:c r="B164" s="25"/>
      <x:c r="C164" s="25"/>
      <x:c r="D164" s="25"/>
      <x:c r="E164" s="25"/>
      <x:c r="F164" s="25"/>
      <x:c r="G164" s="25"/>
      <x:c r="H164" s="34"/>
      <x:c r="I164" s="25" t="str">
        <x:f>IF(A164="","",IF(OR(D164="금지",E164="금지",F164="금지",COUNTIFS('규칙'!$A$5:$A$204,G164,'규칙'!$D$5:$D$204,"금지")&gt;0,COUNTIFS('시장'!$A$5:$A$104,B164,'시장'!$H$5:$H$104,"금지")&gt;0),"금지",IF(AND(D164="승인",E164="승인",F164="승인",H164&lt;&gt;"",H164&gt;=TODAY(),L164&lt;&gt;"",COUNTIFS('규칙'!$A$5:$A$204,G164,'규칙'!$B$5:$B$204,B164,'규칙'!$C$5:$C$204,C164,'규칙'!$D$5:$D$204,"승인",'규칙'!$E$5:$E$204,"&lt;&gt;",'규칙'!$F$5:$F$204,"&lt;="&amp;TODAY(),'규칙'!$G$5:$G$204,"&gt;="&amp;TODAY(),'규칙'!$H$5:$H$204,"&lt;&gt;")&gt;0,COUNTIFS('시장'!$A$5:$A$104,B164,'시장'!$E$5:$E$104,"&lt;&gt;",'시장'!$G$5:$G$104,"&gt;="&amp;TODAY(),'시장'!$H$5:$H$104,"승인",'시장'!$I$5:$I$104,"&lt;&gt;")&gt;0,COUNTIFS('카테고리'!$A$5:$A$104,C164,'카테고리'!$E$5:$E$104,"&lt;&gt;")&gt;0),"승인","확인 대기")))</x:f>
      </x:c>
      <x:c r="J164" s="25" t="str">
        <x:f>IF(A164="","",IF(OR(H164="",COUNTIFS('규칙'!$A$5:$A$204,G164,'규칙'!$F$5:$F$204,"&lt;&gt;",'규칙'!$G$5:$G$204,"&lt;&gt;")=0),"검토일 없음",IF(OR(H164&lt;TODAY(),COUNTIFS('규칙'!$A$5:$A$204,G164,'규칙'!$F$5:$F$204,"&lt;="&amp;TODAY(),'규칙'!$G$5:$G$204,"&gt;="&amp;TODAY(),'규칙'!$E$5:$E$204,"&lt;&gt;",'규칙'!$H$5:$H$204,"&lt;&gt;")=0,COUNTIFS('시장'!$A$5:$A$104,B164,'시장'!$G$5:$G$104,"&gt;="&amp;TODAY(),'시장'!$E$5:$E$104,"&lt;&gt;",'시장'!$I$5:$I$104,"&lt;&gt;")=0),"검토 필요","유효")))</x:f>
      </x:c>
      <x:c r="K164" s="25" t="str">
        <x:f>IF(A164="","",IF(I164="승인","사용 가능",IF(COUNTIFS('대체품'!$B$5:$B$204,B164,'대체품'!$C$5:$C$204,C164,'대체품'!$D$5:$D$204,A164,'대체품'!$F$5:$F$204,"승인",'대체품'!$H$5:$H$204,"&lt;="&amp;TODAY(),'대체품'!$I$5:$I$204,"&gt;="&amp;TODAY(),'대체품'!$J$5:$J$204,"&lt;&gt;")&gt;0,"사용 가능","조치 필요")))</x:f>
      </x:c>
      <x:c r="L164" s="25"/>
    </x:row>
    <x:row r="165">
      <x:c r="A165" s="25"/>
      <x:c r="B165" s="25"/>
      <x:c r="C165" s="25"/>
      <x:c r="D165" s="25"/>
      <x:c r="E165" s="25"/>
      <x:c r="F165" s="25"/>
      <x:c r="G165" s="25"/>
      <x:c r="H165" s="34"/>
      <x:c r="I165" s="25" t="str">
        <x:f>IF(A165="","",IF(OR(D165="금지",E165="금지",F165="금지",COUNTIFS('규칙'!$A$5:$A$204,G165,'규칙'!$D$5:$D$204,"금지")&gt;0,COUNTIFS('시장'!$A$5:$A$104,B165,'시장'!$H$5:$H$104,"금지")&gt;0),"금지",IF(AND(D165="승인",E165="승인",F165="승인",H165&lt;&gt;"",H165&gt;=TODAY(),L165&lt;&gt;"",COUNTIFS('규칙'!$A$5:$A$204,G165,'규칙'!$B$5:$B$204,B165,'규칙'!$C$5:$C$204,C165,'규칙'!$D$5:$D$204,"승인",'규칙'!$E$5:$E$204,"&lt;&gt;",'규칙'!$F$5:$F$204,"&lt;="&amp;TODAY(),'규칙'!$G$5:$G$204,"&gt;="&amp;TODAY(),'규칙'!$H$5:$H$204,"&lt;&gt;")&gt;0,COUNTIFS('시장'!$A$5:$A$104,B165,'시장'!$E$5:$E$104,"&lt;&gt;",'시장'!$G$5:$G$104,"&gt;="&amp;TODAY(),'시장'!$H$5:$H$104,"승인",'시장'!$I$5:$I$104,"&lt;&gt;")&gt;0,COUNTIFS('카테고리'!$A$5:$A$104,C165,'카테고리'!$E$5:$E$104,"&lt;&gt;")&gt;0),"승인","확인 대기")))</x:f>
      </x:c>
      <x:c r="J165" s="25" t="str">
        <x:f>IF(A165="","",IF(OR(H165="",COUNTIFS('규칙'!$A$5:$A$204,G165,'규칙'!$F$5:$F$204,"&lt;&gt;",'규칙'!$G$5:$G$204,"&lt;&gt;")=0),"검토일 없음",IF(OR(H165&lt;TODAY(),COUNTIFS('규칙'!$A$5:$A$204,G165,'규칙'!$F$5:$F$204,"&lt;="&amp;TODAY(),'규칙'!$G$5:$G$204,"&gt;="&amp;TODAY(),'규칙'!$E$5:$E$204,"&lt;&gt;",'규칙'!$H$5:$H$204,"&lt;&gt;")=0,COUNTIFS('시장'!$A$5:$A$104,B165,'시장'!$G$5:$G$104,"&gt;="&amp;TODAY(),'시장'!$E$5:$E$104,"&lt;&gt;",'시장'!$I$5:$I$104,"&lt;&gt;")=0),"검토 필요","유효")))</x:f>
      </x:c>
      <x:c r="K165" s="25" t="str">
        <x:f>IF(A165="","",IF(I165="승인","사용 가능",IF(COUNTIFS('대체품'!$B$5:$B$204,B165,'대체품'!$C$5:$C$204,C165,'대체품'!$D$5:$D$204,A165,'대체품'!$F$5:$F$204,"승인",'대체품'!$H$5:$H$204,"&lt;="&amp;TODAY(),'대체품'!$I$5:$I$204,"&gt;="&amp;TODAY(),'대체품'!$J$5:$J$204,"&lt;&gt;")&gt;0,"사용 가능","조치 필요")))</x:f>
      </x:c>
      <x:c r="L165" s="25"/>
    </x:row>
    <x:row r="166">
      <x:c r="A166" s="25"/>
      <x:c r="B166" s="25"/>
      <x:c r="C166" s="25"/>
      <x:c r="D166" s="25"/>
      <x:c r="E166" s="25"/>
      <x:c r="F166" s="25"/>
      <x:c r="G166" s="25"/>
      <x:c r="H166" s="34"/>
      <x:c r="I166" s="25" t="str">
        <x:f>IF(A166="","",IF(OR(D166="금지",E166="금지",F166="금지",COUNTIFS('규칙'!$A$5:$A$204,G166,'규칙'!$D$5:$D$204,"금지")&gt;0,COUNTIFS('시장'!$A$5:$A$104,B166,'시장'!$H$5:$H$104,"금지")&gt;0),"금지",IF(AND(D166="승인",E166="승인",F166="승인",H166&lt;&gt;"",H166&gt;=TODAY(),L166&lt;&gt;"",COUNTIFS('규칙'!$A$5:$A$204,G166,'규칙'!$B$5:$B$204,B166,'규칙'!$C$5:$C$204,C166,'규칙'!$D$5:$D$204,"승인",'규칙'!$E$5:$E$204,"&lt;&gt;",'규칙'!$F$5:$F$204,"&lt;="&amp;TODAY(),'규칙'!$G$5:$G$204,"&gt;="&amp;TODAY(),'규칙'!$H$5:$H$204,"&lt;&gt;")&gt;0,COUNTIFS('시장'!$A$5:$A$104,B166,'시장'!$E$5:$E$104,"&lt;&gt;",'시장'!$G$5:$G$104,"&gt;="&amp;TODAY(),'시장'!$H$5:$H$104,"승인",'시장'!$I$5:$I$104,"&lt;&gt;")&gt;0,COUNTIFS('카테고리'!$A$5:$A$104,C166,'카테고리'!$E$5:$E$104,"&lt;&gt;")&gt;0),"승인","확인 대기")))</x:f>
      </x:c>
      <x:c r="J166" s="25" t="str">
        <x:f>IF(A166="","",IF(OR(H166="",COUNTIFS('규칙'!$A$5:$A$204,G166,'규칙'!$F$5:$F$204,"&lt;&gt;",'규칙'!$G$5:$G$204,"&lt;&gt;")=0),"검토일 없음",IF(OR(H166&lt;TODAY(),COUNTIFS('규칙'!$A$5:$A$204,G166,'규칙'!$F$5:$F$204,"&lt;="&amp;TODAY(),'규칙'!$G$5:$G$204,"&gt;="&amp;TODAY(),'규칙'!$E$5:$E$204,"&lt;&gt;",'규칙'!$H$5:$H$204,"&lt;&gt;")=0,COUNTIFS('시장'!$A$5:$A$104,B166,'시장'!$G$5:$G$104,"&gt;="&amp;TODAY(),'시장'!$E$5:$E$104,"&lt;&gt;",'시장'!$I$5:$I$104,"&lt;&gt;")=0),"검토 필요","유효")))</x:f>
      </x:c>
      <x:c r="K166" s="25" t="str">
        <x:f>IF(A166="","",IF(I166="승인","사용 가능",IF(COUNTIFS('대체품'!$B$5:$B$204,B166,'대체품'!$C$5:$C$204,C166,'대체품'!$D$5:$D$204,A166,'대체품'!$F$5:$F$204,"승인",'대체품'!$H$5:$H$204,"&lt;="&amp;TODAY(),'대체품'!$I$5:$I$204,"&gt;="&amp;TODAY(),'대체품'!$J$5:$J$204,"&lt;&gt;")&gt;0,"사용 가능","조치 필요")))</x:f>
      </x:c>
      <x:c r="L166" s="25"/>
    </x:row>
    <x:row r="167">
      <x:c r="A167" s="25"/>
      <x:c r="B167" s="25"/>
      <x:c r="C167" s="25"/>
      <x:c r="D167" s="25"/>
      <x:c r="E167" s="25"/>
      <x:c r="F167" s="25"/>
      <x:c r="G167" s="25"/>
      <x:c r="H167" s="34"/>
      <x:c r="I167" s="25" t="str">
        <x:f>IF(A167="","",IF(OR(D167="금지",E167="금지",F167="금지",COUNTIFS('규칙'!$A$5:$A$204,G167,'규칙'!$D$5:$D$204,"금지")&gt;0,COUNTIFS('시장'!$A$5:$A$104,B167,'시장'!$H$5:$H$104,"금지")&gt;0),"금지",IF(AND(D167="승인",E167="승인",F167="승인",H167&lt;&gt;"",H167&gt;=TODAY(),L167&lt;&gt;"",COUNTIFS('규칙'!$A$5:$A$204,G167,'규칙'!$B$5:$B$204,B167,'규칙'!$C$5:$C$204,C167,'규칙'!$D$5:$D$204,"승인",'규칙'!$E$5:$E$204,"&lt;&gt;",'규칙'!$F$5:$F$204,"&lt;="&amp;TODAY(),'규칙'!$G$5:$G$204,"&gt;="&amp;TODAY(),'규칙'!$H$5:$H$204,"&lt;&gt;")&gt;0,COUNTIFS('시장'!$A$5:$A$104,B167,'시장'!$E$5:$E$104,"&lt;&gt;",'시장'!$G$5:$G$104,"&gt;="&amp;TODAY(),'시장'!$H$5:$H$104,"승인",'시장'!$I$5:$I$104,"&lt;&gt;")&gt;0,COUNTIFS('카테고리'!$A$5:$A$104,C167,'카테고리'!$E$5:$E$104,"&lt;&gt;")&gt;0),"승인","확인 대기")))</x:f>
      </x:c>
      <x:c r="J167" s="25" t="str">
        <x:f>IF(A167="","",IF(OR(H167="",COUNTIFS('규칙'!$A$5:$A$204,G167,'규칙'!$F$5:$F$204,"&lt;&gt;",'규칙'!$G$5:$G$204,"&lt;&gt;")=0),"검토일 없음",IF(OR(H167&lt;TODAY(),COUNTIFS('규칙'!$A$5:$A$204,G167,'규칙'!$F$5:$F$204,"&lt;="&amp;TODAY(),'규칙'!$G$5:$G$204,"&gt;="&amp;TODAY(),'규칙'!$E$5:$E$204,"&lt;&gt;",'규칙'!$H$5:$H$204,"&lt;&gt;")=0,COUNTIFS('시장'!$A$5:$A$104,B167,'시장'!$G$5:$G$104,"&gt;="&amp;TODAY(),'시장'!$E$5:$E$104,"&lt;&gt;",'시장'!$I$5:$I$104,"&lt;&gt;")=0),"검토 필요","유효")))</x:f>
      </x:c>
      <x:c r="K167" s="25" t="str">
        <x:f>IF(A167="","",IF(I167="승인","사용 가능",IF(COUNTIFS('대체품'!$B$5:$B$204,B167,'대체품'!$C$5:$C$204,C167,'대체품'!$D$5:$D$204,A167,'대체품'!$F$5:$F$204,"승인",'대체품'!$H$5:$H$204,"&lt;="&amp;TODAY(),'대체품'!$I$5:$I$204,"&gt;="&amp;TODAY(),'대체품'!$J$5:$J$204,"&lt;&gt;")&gt;0,"사용 가능","조치 필요")))</x:f>
      </x:c>
      <x:c r="L167" s="25"/>
    </x:row>
    <x:row r="168">
      <x:c r="A168" s="25"/>
      <x:c r="B168" s="25"/>
      <x:c r="C168" s="25"/>
      <x:c r="D168" s="25"/>
      <x:c r="E168" s="25"/>
      <x:c r="F168" s="25"/>
      <x:c r="G168" s="25"/>
      <x:c r="H168" s="34"/>
      <x:c r="I168" s="25" t="str">
        <x:f>IF(A168="","",IF(OR(D168="금지",E168="금지",F168="금지",COUNTIFS('규칙'!$A$5:$A$204,G168,'규칙'!$D$5:$D$204,"금지")&gt;0,COUNTIFS('시장'!$A$5:$A$104,B168,'시장'!$H$5:$H$104,"금지")&gt;0),"금지",IF(AND(D168="승인",E168="승인",F168="승인",H168&lt;&gt;"",H168&gt;=TODAY(),L168&lt;&gt;"",COUNTIFS('규칙'!$A$5:$A$204,G168,'규칙'!$B$5:$B$204,B168,'규칙'!$C$5:$C$204,C168,'규칙'!$D$5:$D$204,"승인",'규칙'!$E$5:$E$204,"&lt;&gt;",'규칙'!$F$5:$F$204,"&lt;="&amp;TODAY(),'규칙'!$G$5:$G$204,"&gt;="&amp;TODAY(),'규칙'!$H$5:$H$204,"&lt;&gt;")&gt;0,COUNTIFS('시장'!$A$5:$A$104,B168,'시장'!$E$5:$E$104,"&lt;&gt;",'시장'!$G$5:$G$104,"&gt;="&amp;TODAY(),'시장'!$H$5:$H$104,"승인",'시장'!$I$5:$I$104,"&lt;&gt;")&gt;0,COUNTIFS('카테고리'!$A$5:$A$104,C168,'카테고리'!$E$5:$E$104,"&lt;&gt;")&gt;0),"승인","확인 대기")))</x:f>
      </x:c>
      <x:c r="J168" s="25" t="str">
        <x:f>IF(A168="","",IF(OR(H168="",COUNTIFS('규칙'!$A$5:$A$204,G168,'규칙'!$F$5:$F$204,"&lt;&gt;",'규칙'!$G$5:$G$204,"&lt;&gt;")=0),"검토일 없음",IF(OR(H168&lt;TODAY(),COUNTIFS('규칙'!$A$5:$A$204,G168,'규칙'!$F$5:$F$204,"&lt;="&amp;TODAY(),'규칙'!$G$5:$G$204,"&gt;="&amp;TODAY(),'규칙'!$E$5:$E$204,"&lt;&gt;",'규칙'!$H$5:$H$204,"&lt;&gt;")=0,COUNTIFS('시장'!$A$5:$A$104,B168,'시장'!$G$5:$G$104,"&gt;="&amp;TODAY(),'시장'!$E$5:$E$104,"&lt;&gt;",'시장'!$I$5:$I$104,"&lt;&gt;")=0),"검토 필요","유효")))</x:f>
      </x:c>
      <x:c r="K168" s="25" t="str">
        <x:f>IF(A168="","",IF(I168="승인","사용 가능",IF(COUNTIFS('대체품'!$B$5:$B$204,B168,'대체품'!$C$5:$C$204,C168,'대체품'!$D$5:$D$204,A168,'대체품'!$F$5:$F$204,"승인",'대체품'!$H$5:$H$204,"&lt;="&amp;TODAY(),'대체품'!$I$5:$I$204,"&gt;="&amp;TODAY(),'대체품'!$J$5:$J$204,"&lt;&gt;")&gt;0,"사용 가능","조치 필요")))</x:f>
      </x:c>
      <x:c r="L168" s="25"/>
    </x:row>
    <x:row r="169">
      <x:c r="A169" s="25"/>
      <x:c r="B169" s="25"/>
      <x:c r="C169" s="25"/>
      <x:c r="D169" s="25"/>
      <x:c r="E169" s="25"/>
      <x:c r="F169" s="25"/>
      <x:c r="G169" s="25"/>
      <x:c r="H169" s="34"/>
      <x:c r="I169" s="25" t="str">
        <x:f>IF(A169="","",IF(OR(D169="금지",E169="금지",F169="금지",COUNTIFS('규칙'!$A$5:$A$204,G169,'규칙'!$D$5:$D$204,"금지")&gt;0,COUNTIFS('시장'!$A$5:$A$104,B169,'시장'!$H$5:$H$104,"금지")&gt;0),"금지",IF(AND(D169="승인",E169="승인",F169="승인",H169&lt;&gt;"",H169&gt;=TODAY(),L169&lt;&gt;"",COUNTIFS('규칙'!$A$5:$A$204,G169,'규칙'!$B$5:$B$204,B169,'규칙'!$C$5:$C$204,C169,'규칙'!$D$5:$D$204,"승인",'규칙'!$E$5:$E$204,"&lt;&gt;",'규칙'!$F$5:$F$204,"&lt;="&amp;TODAY(),'규칙'!$G$5:$G$204,"&gt;="&amp;TODAY(),'규칙'!$H$5:$H$204,"&lt;&gt;")&gt;0,COUNTIFS('시장'!$A$5:$A$104,B169,'시장'!$E$5:$E$104,"&lt;&gt;",'시장'!$G$5:$G$104,"&gt;="&amp;TODAY(),'시장'!$H$5:$H$104,"승인",'시장'!$I$5:$I$104,"&lt;&gt;")&gt;0,COUNTIFS('카테고리'!$A$5:$A$104,C169,'카테고리'!$E$5:$E$104,"&lt;&gt;")&gt;0),"승인","확인 대기")))</x:f>
      </x:c>
      <x:c r="J169" s="25" t="str">
        <x:f>IF(A169="","",IF(OR(H169="",COUNTIFS('규칙'!$A$5:$A$204,G169,'규칙'!$F$5:$F$204,"&lt;&gt;",'규칙'!$G$5:$G$204,"&lt;&gt;")=0),"검토일 없음",IF(OR(H169&lt;TODAY(),COUNTIFS('규칙'!$A$5:$A$204,G169,'규칙'!$F$5:$F$204,"&lt;="&amp;TODAY(),'규칙'!$G$5:$G$204,"&gt;="&amp;TODAY(),'규칙'!$E$5:$E$204,"&lt;&gt;",'규칙'!$H$5:$H$204,"&lt;&gt;")=0,COUNTIFS('시장'!$A$5:$A$104,B169,'시장'!$G$5:$G$104,"&gt;="&amp;TODAY(),'시장'!$E$5:$E$104,"&lt;&gt;",'시장'!$I$5:$I$104,"&lt;&gt;")=0),"검토 필요","유효")))</x:f>
      </x:c>
      <x:c r="K169" s="25" t="str">
        <x:f>IF(A169="","",IF(I169="승인","사용 가능",IF(COUNTIFS('대체품'!$B$5:$B$204,B169,'대체품'!$C$5:$C$204,C169,'대체품'!$D$5:$D$204,A169,'대체품'!$F$5:$F$204,"승인",'대체품'!$H$5:$H$204,"&lt;="&amp;TODAY(),'대체품'!$I$5:$I$204,"&gt;="&amp;TODAY(),'대체품'!$J$5:$J$204,"&lt;&gt;")&gt;0,"사용 가능","조치 필요")))</x:f>
      </x:c>
      <x:c r="L169" s="25"/>
    </x:row>
    <x:row r="170">
      <x:c r="A170" s="25"/>
      <x:c r="B170" s="25"/>
      <x:c r="C170" s="25"/>
      <x:c r="D170" s="25"/>
      <x:c r="E170" s="25"/>
      <x:c r="F170" s="25"/>
      <x:c r="G170" s="25"/>
      <x:c r="H170" s="34"/>
      <x:c r="I170" s="25" t="str">
        <x:f>IF(A170="","",IF(OR(D170="금지",E170="금지",F170="금지",COUNTIFS('규칙'!$A$5:$A$204,G170,'규칙'!$D$5:$D$204,"금지")&gt;0,COUNTIFS('시장'!$A$5:$A$104,B170,'시장'!$H$5:$H$104,"금지")&gt;0),"금지",IF(AND(D170="승인",E170="승인",F170="승인",H170&lt;&gt;"",H170&gt;=TODAY(),L170&lt;&gt;"",COUNTIFS('규칙'!$A$5:$A$204,G170,'규칙'!$B$5:$B$204,B170,'규칙'!$C$5:$C$204,C170,'규칙'!$D$5:$D$204,"승인",'규칙'!$E$5:$E$204,"&lt;&gt;",'규칙'!$F$5:$F$204,"&lt;="&amp;TODAY(),'규칙'!$G$5:$G$204,"&gt;="&amp;TODAY(),'규칙'!$H$5:$H$204,"&lt;&gt;")&gt;0,COUNTIFS('시장'!$A$5:$A$104,B170,'시장'!$E$5:$E$104,"&lt;&gt;",'시장'!$G$5:$G$104,"&gt;="&amp;TODAY(),'시장'!$H$5:$H$104,"승인",'시장'!$I$5:$I$104,"&lt;&gt;")&gt;0,COUNTIFS('카테고리'!$A$5:$A$104,C170,'카테고리'!$E$5:$E$104,"&lt;&gt;")&gt;0),"승인","확인 대기")))</x:f>
      </x:c>
      <x:c r="J170" s="25" t="str">
        <x:f>IF(A170="","",IF(OR(H170="",COUNTIFS('규칙'!$A$5:$A$204,G170,'규칙'!$F$5:$F$204,"&lt;&gt;",'규칙'!$G$5:$G$204,"&lt;&gt;")=0),"검토일 없음",IF(OR(H170&lt;TODAY(),COUNTIFS('규칙'!$A$5:$A$204,G170,'규칙'!$F$5:$F$204,"&lt;="&amp;TODAY(),'규칙'!$G$5:$G$204,"&gt;="&amp;TODAY(),'규칙'!$E$5:$E$204,"&lt;&gt;",'규칙'!$H$5:$H$204,"&lt;&gt;")=0,COUNTIFS('시장'!$A$5:$A$104,B170,'시장'!$G$5:$G$104,"&gt;="&amp;TODAY(),'시장'!$E$5:$E$104,"&lt;&gt;",'시장'!$I$5:$I$104,"&lt;&gt;")=0),"검토 필요","유효")))</x:f>
      </x:c>
      <x:c r="K170" s="25" t="str">
        <x:f>IF(A170="","",IF(I170="승인","사용 가능",IF(COUNTIFS('대체품'!$B$5:$B$204,B170,'대체품'!$C$5:$C$204,C170,'대체품'!$D$5:$D$204,A170,'대체품'!$F$5:$F$204,"승인",'대체품'!$H$5:$H$204,"&lt;="&amp;TODAY(),'대체품'!$I$5:$I$204,"&gt;="&amp;TODAY(),'대체품'!$J$5:$J$204,"&lt;&gt;")&gt;0,"사용 가능","조치 필요")))</x:f>
      </x:c>
      <x:c r="L170" s="25"/>
    </x:row>
    <x:row r="171">
      <x:c r="A171" s="25"/>
      <x:c r="B171" s="25"/>
      <x:c r="C171" s="25"/>
      <x:c r="D171" s="25"/>
      <x:c r="E171" s="25"/>
      <x:c r="F171" s="25"/>
      <x:c r="G171" s="25"/>
      <x:c r="H171" s="34"/>
      <x:c r="I171" s="25" t="str">
        <x:f>IF(A171="","",IF(OR(D171="금지",E171="금지",F171="금지",COUNTIFS('규칙'!$A$5:$A$204,G171,'규칙'!$D$5:$D$204,"금지")&gt;0,COUNTIFS('시장'!$A$5:$A$104,B171,'시장'!$H$5:$H$104,"금지")&gt;0),"금지",IF(AND(D171="승인",E171="승인",F171="승인",H171&lt;&gt;"",H171&gt;=TODAY(),L171&lt;&gt;"",COUNTIFS('규칙'!$A$5:$A$204,G171,'규칙'!$B$5:$B$204,B171,'규칙'!$C$5:$C$204,C171,'규칙'!$D$5:$D$204,"승인",'규칙'!$E$5:$E$204,"&lt;&gt;",'규칙'!$F$5:$F$204,"&lt;="&amp;TODAY(),'규칙'!$G$5:$G$204,"&gt;="&amp;TODAY(),'규칙'!$H$5:$H$204,"&lt;&gt;")&gt;0,COUNTIFS('시장'!$A$5:$A$104,B171,'시장'!$E$5:$E$104,"&lt;&gt;",'시장'!$G$5:$G$104,"&gt;="&amp;TODAY(),'시장'!$H$5:$H$104,"승인",'시장'!$I$5:$I$104,"&lt;&gt;")&gt;0,COUNTIFS('카테고리'!$A$5:$A$104,C171,'카테고리'!$E$5:$E$104,"&lt;&gt;")&gt;0),"승인","확인 대기")))</x:f>
      </x:c>
      <x:c r="J171" s="25" t="str">
        <x:f>IF(A171="","",IF(OR(H171="",COUNTIFS('규칙'!$A$5:$A$204,G171,'규칙'!$F$5:$F$204,"&lt;&gt;",'규칙'!$G$5:$G$204,"&lt;&gt;")=0),"검토일 없음",IF(OR(H171&lt;TODAY(),COUNTIFS('규칙'!$A$5:$A$204,G171,'규칙'!$F$5:$F$204,"&lt;="&amp;TODAY(),'규칙'!$G$5:$G$204,"&gt;="&amp;TODAY(),'규칙'!$E$5:$E$204,"&lt;&gt;",'규칙'!$H$5:$H$204,"&lt;&gt;")=0,COUNTIFS('시장'!$A$5:$A$104,B171,'시장'!$G$5:$G$104,"&gt;="&amp;TODAY(),'시장'!$E$5:$E$104,"&lt;&gt;",'시장'!$I$5:$I$104,"&lt;&gt;")=0),"검토 필요","유효")))</x:f>
      </x:c>
      <x:c r="K171" s="25" t="str">
        <x:f>IF(A171="","",IF(I171="승인","사용 가능",IF(COUNTIFS('대체품'!$B$5:$B$204,B171,'대체품'!$C$5:$C$204,C171,'대체품'!$D$5:$D$204,A171,'대체품'!$F$5:$F$204,"승인",'대체품'!$H$5:$H$204,"&lt;="&amp;TODAY(),'대체품'!$I$5:$I$204,"&gt;="&amp;TODAY(),'대체품'!$J$5:$J$204,"&lt;&gt;")&gt;0,"사용 가능","조치 필요")))</x:f>
      </x:c>
      <x:c r="L171" s="25"/>
    </x:row>
    <x:row r="172">
      <x:c r="A172" s="25"/>
      <x:c r="B172" s="25"/>
      <x:c r="C172" s="25"/>
      <x:c r="D172" s="25"/>
      <x:c r="E172" s="25"/>
      <x:c r="F172" s="25"/>
      <x:c r="G172" s="25"/>
      <x:c r="H172" s="34"/>
      <x:c r="I172" s="25" t="str">
        <x:f>IF(A172="","",IF(OR(D172="금지",E172="금지",F172="금지",COUNTIFS('규칙'!$A$5:$A$204,G172,'규칙'!$D$5:$D$204,"금지")&gt;0,COUNTIFS('시장'!$A$5:$A$104,B172,'시장'!$H$5:$H$104,"금지")&gt;0),"금지",IF(AND(D172="승인",E172="승인",F172="승인",H172&lt;&gt;"",H172&gt;=TODAY(),L172&lt;&gt;"",COUNTIFS('규칙'!$A$5:$A$204,G172,'규칙'!$B$5:$B$204,B172,'규칙'!$C$5:$C$204,C172,'규칙'!$D$5:$D$204,"승인",'규칙'!$E$5:$E$204,"&lt;&gt;",'규칙'!$F$5:$F$204,"&lt;="&amp;TODAY(),'규칙'!$G$5:$G$204,"&gt;="&amp;TODAY(),'규칙'!$H$5:$H$204,"&lt;&gt;")&gt;0,COUNTIFS('시장'!$A$5:$A$104,B172,'시장'!$E$5:$E$104,"&lt;&gt;",'시장'!$G$5:$G$104,"&gt;="&amp;TODAY(),'시장'!$H$5:$H$104,"승인",'시장'!$I$5:$I$104,"&lt;&gt;")&gt;0,COUNTIFS('카테고리'!$A$5:$A$104,C172,'카테고리'!$E$5:$E$104,"&lt;&gt;")&gt;0),"승인","확인 대기")))</x:f>
      </x:c>
      <x:c r="J172" s="25" t="str">
        <x:f>IF(A172="","",IF(OR(H172="",COUNTIFS('규칙'!$A$5:$A$204,G172,'규칙'!$F$5:$F$204,"&lt;&gt;",'규칙'!$G$5:$G$204,"&lt;&gt;")=0),"검토일 없음",IF(OR(H172&lt;TODAY(),COUNTIFS('규칙'!$A$5:$A$204,G172,'규칙'!$F$5:$F$204,"&lt;="&amp;TODAY(),'규칙'!$G$5:$G$204,"&gt;="&amp;TODAY(),'규칙'!$E$5:$E$204,"&lt;&gt;",'규칙'!$H$5:$H$204,"&lt;&gt;")=0,COUNTIFS('시장'!$A$5:$A$104,B172,'시장'!$G$5:$G$104,"&gt;="&amp;TODAY(),'시장'!$E$5:$E$104,"&lt;&gt;",'시장'!$I$5:$I$104,"&lt;&gt;")=0),"검토 필요","유효")))</x:f>
      </x:c>
      <x:c r="K172" s="25" t="str">
        <x:f>IF(A172="","",IF(I172="승인","사용 가능",IF(COUNTIFS('대체품'!$B$5:$B$204,B172,'대체품'!$C$5:$C$204,C172,'대체품'!$D$5:$D$204,A172,'대체품'!$F$5:$F$204,"승인",'대체품'!$H$5:$H$204,"&lt;="&amp;TODAY(),'대체품'!$I$5:$I$204,"&gt;="&amp;TODAY(),'대체품'!$J$5:$J$204,"&lt;&gt;")&gt;0,"사용 가능","조치 필요")))</x:f>
      </x:c>
      <x:c r="L172" s="25"/>
    </x:row>
    <x:row r="173">
      <x:c r="A173" s="25"/>
      <x:c r="B173" s="25"/>
      <x:c r="C173" s="25"/>
      <x:c r="D173" s="25"/>
      <x:c r="E173" s="25"/>
      <x:c r="F173" s="25"/>
      <x:c r="G173" s="25"/>
      <x:c r="H173" s="34"/>
      <x:c r="I173" s="25" t="str">
        <x:f>IF(A173="","",IF(OR(D173="금지",E173="금지",F173="금지",COUNTIFS('규칙'!$A$5:$A$204,G173,'규칙'!$D$5:$D$204,"금지")&gt;0,COUNTIFS('시장'!$A$5:$A$104,B173,'시장'!$H$5:$H$104,"금지")&gt;0),"금지",IF(AND(D173="승인",E173="승인",F173="승인",H173&lt;&gt;"",H173&gt;=TODAY(),L173&lt;&gt;"",COUNTIFS('규칙'!$A$5:$A$204,G173,'규칙'!$B$5:$B$204,B173,'규칙'!$C$5:$C$204,C173,'규칙'!$D$5:$D$204,"승인",'규칙'!$E$5:$E$204,"&lt;&gt;",'규칙'!$F$5:$F$204,"&lt;="&amp;TODAY(),'규칙'!$G$5:$G$204,"&gt;="&amp;TODAY(),'규칙'!$H$5:$H$204,"&lt;&gt;")&gt;0,COUNTIFS('시장'!$A$5:$A$104,B173,'시장'!$E$5:$E$104,"&lt;&gt;",'시장'!$G$5:$G$104,"&gt;="&amp;TODAY(),'시장'!$H$5:$H$104,"승인",'시장'!$I$5:$I$104,"&lt;&gt;")&gt;0,COUNTIFS('카테고리'!$A$5:$A$104,C173,'카테고리'!$E$5:$E$104,"&lt;&gt;")&gt;0),"승인","확인 대기")))</x:f>
      </x:c>
      <x:c r="J173" s="25" t="str">
        <x:f>IF(A173="","",IF(OR(H173="",COUNTIFS('규칙'!$A$5:$A$204,G173,'규칙'!$F$5:$F$204,"&lt;&gt;",'규칙'!$G$5:$G$204,"&lt;&gt;")=0),"검토일 없음",IF(OR(H173&lt;TODAY(),COUNTIFS('규칙'!$A$5:$A$204,G173,'규칙'!$F$5:$F$204,"&lt;="&amp;TODAY(),'규칙'!$G$5:$G$204,"&gt;="&amp;TODAY(),'규칙'!$E$5:$E$204,"&lt;&gt;",'규칙'!$H$5:$H$204,"&lt;&gt;")=0,COUNTIFS('시장'!$A$5:$A$104,B173,'시장'!$G$5:$G$104,"&gt;="&amp;TODAY(),'시장'!$E$5:$E$104,"&lt;&gt;",'시장'!$I$5:$I$104,"&lt;&gt;")=0),"검토 필요","유효")))</x:f>
      </x:c>
      <x:c r="K173" s="25" t="str">
        <x:f>IF(A173="","",IF(I173="승인","사용 가능",IF(COUNTIFS('대체품'!$B$5:$B$204,B173,'대체품'!$C$5:$C$204,C173,'대체품'!$D$5:$D$204,A173,'대체품'!$F$5:$F$204,"승인",'대체품'!$H$5:$H$204,"&lt;="&amp;TODAY(),'대체품'!$I$5:$I$204,"&gt;="&amp;TODAY(),'대체품'!$J$5:$J$204,"&lt;&gt;")&gt;0,"사용 가능","조치 필요")))</x:f>
      </x:c>
      <x:c r="L173" s="25"/>
    </x:row>
    <x:row r="174">
      <x:c r="A174" s="25"/>
      <x:c r="B174" s="25"/>
      <x:c r="C174" s="25"/>
      <x:c r="D174" s="25"/>
      <x:c r="E174" s="25"/>
      <x:c r="F174" s="25"/>
      <x:c r="G174" s="25"/>
      <x:c r="H174" s="34"/>
      <x:c r="I174" s="25" t="str">
        <x:f>IF(A174="","",IF(OR(D174="금지",E174="금지",F174="금지",COUNTIFS('규칙'!$A$5:$A$204,G174,'규칙'!$D$5:$D$204,"금지")&gt;0,COUNTIFS('시장'!$A$5:$A$104,B174,'시장'!$H$5:$H$104,"금지")&gt;0),"금지",IF(AND(D174="승인",E174="승인",F174="승인",H174&lt;&gt;"",H174&gt;=TODAY(),L174&lt;&gt;"",COUNTIFS('규칙'!$A$5:$A$204,G174,'규칙'!$B$5:$B$204,B174,'규칙'!$C$5:$C$204,C174,'규칙'!$D$5:$D$204,"승인",'규칙'!$E$5:$E$204,"&lt;&gt;",'규칙'!$F$5:$F$204,"&lt;="&amp;TODAY(),'규칙'!$G$5:$G$204,"&gt;="&amp;TODAY(),'규칙'!$H$5:$H$204,"&lt;&gt;")&gt;0,COUNTIFS('시장'!$A$5:$A$104,B174,'시장'!$E$5:$E$104,"&lt;&gt;",'시장'!$G$5:$G$104,"&gt;="&amp;TODAY(),'시장'!$H$5:$H$104,"승인",'시장'!$I$5:$I$104,"&lt;&gt;")&gt;0,COUNTIFS('카테고리'!$A$5:$A$104,C174,'카테고리'!$E$5:$E$104,"&lt;&gt;")&gt;0),"승인","확인 대기")))</x:f>
      </x:c>
      <x:c r="J174" s="25" t="str">
        <x:f>IF(A174="","",IF(OR(H174="",COUNTIFS('규칙'!$A$5:$A$204,G174,'규칙'!$F$5:$F$204,"&lt;&gt;",'규칙'!$G$5:$G$204,"&lt;&gt;")=0),"검토일 없음",IF(OR(H174&lt;TODAY(),COUNTIFS('규칙'!$A$5:$A$204,G174,'규칙'!$F$5:$F$204,"&lt;="&amp;TODAY(),'규칙'!$G$5:$G$204,"&gt;="&amp;TODAY(),'규칙'!$E$5:$E$204,"&lt;&gt;",'규칙'!$H$5:$H$204,"&lt;&gt;")=0,COUNTIFS('시장'!$A$5:$A$104,B174,'시장'!$G$5:$G$104,"&gt;="&amp;TODAY(),'시장'!$E$5:$E$104,"&lt;&gt;",'시장'!$I$5:$I$104,"&lt;&gt;")=0),"검토 필요","유효")))</x:f>
      </x:c>
      <x:c r="K174" s="25" t="str">
        <x:f>IF(A174="","",IF(I174="승인","사용 가능",IF(COUNTIFS('대체품'!$B$5:$B$204,B174,'대체품'!$C$5:$C$204,C174,'대체품'!$D$5:$D$204,A174,'대체품'!$F$5:$F$204,"승인",'대체품'!$H$5:$H$204,"&lt;="&amp;TODAY(),'대체품'!$I$5:$I$204,"&gt;="&amp;TODAY(),'대체품'!$J$5:$J$204,"&lt;&gt;")&gt;0,"사용 가능","조치 필요")))</x:f>
      </x:c>
      <x:c r="L174" s="25"/>
    </x:row>
    <x:row r="175">
      <x:c r="A175" s="25"/>
      <x:c r="B175" s="25"/>
      <x:c r="C175" s="25"/>
      <x:c r="D175" s="25"/>
      <x:c r="E175" s="25"/>
      <x:c r="F175" s="25"/>
      <x:c r="G175" s="25"/>
      <x:c r="H175" s="34"/>
      <x:c r="I175" s="25" t="str">
        <x:f>IF(A175="","",IF(OR(D175="금지",E175="금지",F175="금지",COUNTIFS('규칙'!$A$5:$A$204,G175,'규칙'!$D$5:$D$204,"금지")&gt;0,COUNTIFS('시장'!$A$5:$A$104,B175,'시장'!$H$5:$H$104,"금지")&gt;0),"금지",IF(AND(D175="승인",E175="승인",F175="승인",H175&lt;&gt;"",H175&gt;=TODAY(),L175&lt;&gt;"",COUNTIFS('규칙'!$A$5:$A$204,G175,'규칙'!$B$5:$B$204,B175,'규칙'!$C$5:$C$204,C175,'규칙'!$D$5:$D$204,"승인",'규칙'!$E$5:$E$204,"&lt;&gt;",'규칙'!$F$5:$F$204,"&lt;="&amp;TODAY(),'규칙'!$G$5:$G$204,"&gt;="&amp;TODAY(),'규칙'!$H$5:$H$204,"&lt;&gt;")&gt;0,COUNTIFS('시장'!$A$5:$A$104,B175,'시장'!$E$5:$E$104,"&lt;&gt;",'시장'!$G$5:$G$104,"&gt;="&amp;TODAY(),'시장'!$H$5:$H$104,"승인",'시장'!$I$5:$I$104,"&lt;&gt;")&gt;0,COUNTIFS('카테고리'!$A$5:$A$104,C175,'카테고리'!$E$5:$E$104,"&lt;&gt;")&gt;0),"승인","확인 대기")))</x:f>
      </x:c>
      <x:c r="J175" s="25" t="str">
        <x:f>IF(A175="","",IF(OR(H175="",COUNTIFS('규칙'!$A$5:$A$204,G175,'규칙'!$F$5:$F$204,"&lt;&gt;",'규칙'!$G$5:$G$204,"&lt;&gt;")=0),"검토일 없음",IF(OR(H175&lt;TODAY(),COUNTIFS('규칙'!$A$5:$A$204,G175,'규칙'!$F$5:$F$204,"&lt;="&amp;TODAY(),'규칙'!$G$5:$G$204,"&gt;="&amp;TODAY(),'규칙'!$E$5:$E$204,"&lt;&gt;",'규칙'!$H$5:$H$204,"&lt;&gt;")=0,COUNTIFS('시장'!$A$5:$A$104,B175,'시장'!$G$5:$G$104,"&gt;="&amp;TODAY(),'시장'!$E$5:$E$104,"&lt;&gt;",'시장'!$I$5:$I$104,"&lt;&gt;")=0),"검토 필요","유효")))</x:f>
      </x:c>
      <x:c r="K175" s="25" t="str">
        <x:f>IF(A175="","",IF(I175="승인","사용 가능",IF(COUNTIFS('대체품'!$B$5:$B$204,B175,'대체품'!$C$5:$C$204,C175,'대체품'!$D$5:$D$204,A175,'대체품'!$F$5:$F$204,"승인",'대체품'!$H$5:$H$204,"&lt;="&amp;TODAY(),'대체품'!$I$5:$I$204,"&gt;="&amp;TODAY(),'대체품'!$J$5:$J$204,"&lt;&gt;")&gt;0,"사용 가능","조치 필요")))</x:f>
      </x:c>
      <x:c r="L175" s="25"/>
    </x:row>
    <x:row r="176">
      <x:c r="A176" s="25"/>
      <x:c r="B176" s="25"/>
      <x:c r="C176" s="25"/>
      <x:c r="D176" s="25"/>
      <x:c r="E176" s="25"/>
      <x:c r="F176" s="25"/>
      <x:c r="G176" s="25"/>
      <x:c r="H176" s="34"/>
      <x:c r="I176" s="25" t="str">
        <x:f>IF(A176="","",IF(OR(D176="금지",E176="금지",F176="금지",COUNTIFS('규칙'!$A$5:$A$204,G176,'규칙'!$D$5:$D$204,"금지")&gt;0,COUNTIFS('시장'!$A$5:$A$104,B176,'시장'!$H$5:$H$104,"금지")&gt;0),"금지",IF(AND(D176="승인",E176="승인",F176="승인",H176&lt;&gt;"",H176&gt;=TODAY(),L176&lt;&gt;"",COUNTIFS('규칙'!$A$5:$A$204,G176,'규칙'!$B$5:$B$204,B176,'규칙'!$C$5:$C$204,C176,'규칙'!$D$5:$D$204,"승인",'규칙'!$E$5:$E$204,"&lt;&gt;",'규칙'!$F$5:$F$204,"&lt;="&amp;TODAY(),'규칙'!$G$5:$G$204,"&gt;="&amp;TODAY(),'규칙'!$H$5:$H$204,"&lt;&gt;")&gt;0,COUNTIFS('시장'!$A$5:$A$104,B176,'시장'!$E$5:$E$104,"&lt;&gt;",'시장'!$G$5:$G$104,"&gt;="&amp;TODAY(),'시장'!$H$5:$H$104,"승인",'시장'!$I$5:$I$104,"&lt;&gt;")&gt;0,COUNTIFS('카테고리'!$A$5:$A$104,C176,'카테고리'!$E$5:$E$104,"&lt;&gt;")&gt;0),"승인","확인 대기")))</x:f>
      </x:c>
      <x:c r="J176" s="25" t="str">
        <x:f>IF(A176="","",IF(OR(H176="",COUNTIFS('규칙'!$A$5:$A$204,G176,'규칙'!$F$5:$F$204,"&lt;&gt;",'규칙'!$G$5:$G$204,"&lt;&gt;")=0),"검토일 없음",IF(OR(H176&lt;TODAY(),COUNTIFS('규칙'!$A$5:$A$204,G176,'규칙'!$F$5:$F$204,"&lt;="&amp;TODAY(),'규칙'!$G$5:$G$204,"&gt;="&amp;TODAY(),'규칙'!$E$5:$E$204,"&lt;&gt;",'규칙'!$H$5:$H$204,"&lt;&gt;")=0,COUNTIFS('시장'!$A$5:$A$104,B176,'시장'!$G$5:$G$104,"&gt;="&amp;TODAY(),'시장'!$E$5:$E$104,"&lt;&gt;",'시장'!$I$5:$I$104,"&lt;&gt;")=0),"검토 필요","유효")))</x:f>
      </x:c>
      <x:c r="K176" s="25" t="str">
        <x:f>IF(A176="","",IF(I176="승인","사용 가능",IF(COUNTIFS('대체품'!$B$5:$B$204,B176,'대체품'!$C$5:$C$204,C176,'대체품'!$D$5:$D$204,A176,'대체품'!$F$5:$F$204,"승인",'대체품'!$H$5:$H$204,"&lt;="&amp;TODAY(),'대체품'!$I$5:$I$204,"&gt;="&amp;TODAY(),'대체품'!$J$5:$J$204,"&lt;&gt;")&gt;0,"사용 가능","조치 필요")))</x:f>
      </x:c>
      <x:c r="L176" s="25"/>
    </x:row>
    <x:row r="177">
      <x:c r="A177" s="25"/>
      <x:c r="B177" s="25"/>
      <x:c r="C177" s="25"/>
      <x:c r="D177" s="25"/>
      <x:c r="E177" s="25"/>
      <x:c r="F177" s="25"/>
      <x:c r="G177" s="25"/>
      <x:c r="H177" s="34"/>
      <x:c r="I177" s="25" t="str">
        <x:f>IF(A177="","",IF(OR(D177="금지",E177="금지",F177="금지",COUNTIFS('규칙'!$A$5:$A$204,G177,'규칙'!$D$5:$D$204,"금지")&gt;0,COUNTIFS('시장'!$A$5:$A$104,B177,'시장'!$H$5:$H$104,"금지")&gt;0),"금지",IF(AND(D177="승인",E177="승인",F177="승인",H177&lt;&gt;"",H177&gt;=TODAY(),L177&lt;&gt;"",COUNTIFS('규칙'!$A$5:$A$204,G177,'규칙'!$B$5:$B$204,B177,'규칙'!$C$5:$C$204,C177,'규칙'!$D$5:$D$204,"승인",'규칙'!$E$5:$E$204,"&lt;&gt;",'규칙'!$F$5:$F$204,"&lt;="&amp;TODAY(),'규칙'!$G$5:$G$204,"&gt;="&amp;TODAY(),'규칙'!$H$5:$H$204,"&lt;&gt;")&gt;0,COUNTIFS('시장'!$A$5:$A$104,B177,'시장'!$E$5:$E$104,"&lt;&gt;",'시장'!$G$5:$G$104,"&gt;="&amp;TODAY(),'시장'!$H$5:$H$104,"승인",'시장'!$I$5:$I$104,"&lt;&gt;")&gt;0,COUNTIFS('카테고리'!$A$5:$A$104,C177,'카테고리'!$E$5:$E$104,"&lt;&gt;")&gt;0),"승인","확인 대기")))</x:f>
      </x:c>
      <x:c r="J177" s="25" t="str">
        <x:f>IF(A177="","",IF(OR(H177="",COUNTIFS('규칙'!$A$5:$A$204,G177,'규칙'!$F$5:$F$204,"&lt;&gt;",'규칙'!$G$5:$G$204,"&lt;&gt;")=0),"검토일 없음",IF(OR(H177&lt;TODAY(),COUNTIFS('규칙'!$A$5:$A$204,G177,'규칙'!$F$5:$F$204,"&lt;="&amp;TODAY(),'규칙'!$G$5:$G$204,"&gt;="&amp;TODAY(),'규칙'!$E$5:$E$204,"&lt;&gt;",'규칙'!$H$5:$H$204,"&lt;&gt;")=0,COUNTIFS('시장'!$A$5:$A$104,B177,'시장'!$G$5:$G$104,"&gt;="&amp;TODAY(),'시장'!$E$5:$E$104,"&lt;&gt;",'시장'!$I$5:$I$104,"&lt;&gt;")=0),"검토 필요","유효")))</x:f>
      </x:c>
      <x:c r="K177" s="25" t="str">
        <x:f>IF(A177="","",IF(I177="승인","사용 가능",IF(COUNTIFS('대체품'!$B$5:$B$204,B177,'대체품'!$C$5:$C$204,C177,'대체품'!$D$5:$D$204,A177,'대체품'!$F$5:$F$204,"승인",'대체품'!$H$5:$H$204,"&lt;="&amp;TODAY(),'대체품'!$I$5:$I$204,"&gt;="&amp;TODAY(),'대체품'!$J$5:$J$204,"&lt;&gt;")&gt;0,"사용 가능","조치 필요")))</x:f>
      </x:c>
      <x:c r="L177" s="25"/>
    </x:row>
    <x:row r="178">
      <x:c r="A178" s="25"/>
      <x:c r="B178" s="25"/>
      <x:c r="C178" s="25"/>
      <x:c r="D178" s="25"/>
      <x:c r="E178" s="25"/>
      <x:c r="F178" s="25"/>
      <x:c r="G178" s="25"/>
      <x:c r="H178" s="34"/>
      <x:c r="I178" s="25" t="str">
        <x:f>IF(A178="","",IF(OR(D178="금지",E178="금지",F178="금지",COUNTIFS('규칙'!$A$5:$A$204,G178,'규칙'!$D$5:$D$204,"금지")&gt;0,COUNTIFS('시장'!$A$5:$A$104,B178,'시장'!$H$5:$H$104,"금지")&gt;0),"금지",IF(AND(D178="승인",E178="승인",F178="승인",H178&lt;&gt;"",H178&gt;=TODAY(),L178&lt;&gt;"",COUNTIFS('규칙'!$A$5:$A$204,G178,'규칙'!$B$5:$B$204,B178,'규칙'!$C$5:$C$204,C178,'규칙'!$D$5:$D$204,"승인",'규칙'!$E$5:$E$204,"&lt;&gt;",'규칙'!$F$5:$F$204,"&lt;="&amp;TODAY(),'규칙'!$G$5:$G$204,"&gt;="&amp;TODAY(),'규칙'!$H$5:$H$204,"&lt;&gt;")&gt;0,COUNTIFS('시장'!$A$5:$A$104,B178,'시장'!$E$5:$E$104,"&lt;&gt;",'시장'!$G$5:$G$104,"&gt;="&amp;TODAY(),'시장'!$H$5:$H$104,"승인",'시장'!$I$5:$I$104,"&lt;&gt;")&gt;0,COUNTIFS('카테고리'!$A$5:$A$104,C178,'카테고리'!$E$5:$E$104,"&lt;&gt;")&gt;0),"승인","확인 대기")))</x:f>
      </x:c>
      <x:c r="J178" s="25" t="str">
        <x:f>IF(A178="","",IF(OR(H178="",COUNTIFS('규칙'!$A$5:$A$204,G178,'규칙'!$F$5:$F$204,"&lt;&gt;",'규칙'!$G$5:$G$204,"&lt;&gt;")=0),"검토일 없음",IF(OR(H178&lt;TODAY(),COUNTIFS('규칙'!$A$5:$A$204,G178,'규칙'!$F$5:$F$204,"&lt;="&amp;TODAY(),'규칙'!$G$5:$G$204,"&gt;="&amp;TODAY(),'규칙'!$E$5:$E$204,"&lt;&gt;",'규칙'!$H$5:$H$204,"&lt;&gt;")=0,COUNTIFS('시장'!$A$5:$A$104,B178,'시장'!$G$5:$G$104,"&gt;="&amp;TODAY(),'시장'!$E$5:$E$104,"&lt;&gt;",'시장'!$I$5:$I$104,"&lt;&gt;")=0),"검토 필요","유효")))</x:f>
      </x:c>
      <x:c r="K178" s="25" t="str">
        <x:f>IF(A178="","",IF(I178="승인","사용 가능",IF(COUNTIFS('대체품'!$B$5:$B$204,B178,'대체품'!$C$5:$C$204,C178,'대체품'!$D$5:$D$204,A178,'대체품'!$F$5:$F$204,"승인",'대체품'!$H$5:$H$204,"&lt;="&amp;TODAY(),'대체품'!$I$5:$I$204,"&gt;="&amp;TODAY(),'대체품'!$J$5:$J$204,"&lt;&gt;")&gt;0,"사용 가능","조치 필요")))</x:f>
      </x:c>
      <x:c r="L178" s="25"/>
    </x:row>
    <x:row r="179">
      <x:c r="A179" s="25"/>
      <x:c r="B179" s="25"/>
      <x:c r="C179" s="25"/>
      <x:c r="D179" s="25"/>
      <x:c r="E179" s="25"/>
      <x:c r="F179" s="25"/>
      <x:c r="G179" s="25"/>
      <x:c r="H179" s="34"/>
      <x:c r="I179" s="25" t="str">
        <x:f>IF(A179="","",IF(OR(D179="금지",E179="금지",F179="금지",COUNTIFS('규칙'!$A$5:$A$204,G179,'규칙'!$D$5:$D$204,"금지")&gt;0,COUNTIFS('시장'!$A$5:$A$104,B179,'시장'!$H$5:$H$104,"금지")&gt;0),"금지",IF(AND(D179="승인",E179="승인",F179="승인",H179&lt;&gt;"",H179&gt;=TODAY(),L179&lt;&gt;"",COUNTIFS('규칙'!$A$5:$A$204,G179,'규칙'!$B$5:$B$204,B179,'규칙'!$C$5:$C$204,C179,'규칙'!$D$5:$D$204,"승인",'규칙'!$E$5:$E$204,"&lt;&gt;",'규칙'!$F$5:$F$204,"&lt;="&amp;TODAY(),'규칙'!$G$5:$G$204,"&gt;="&amp;TODAY(),'규칙'!$H$5:$H$204,"&lt;&gt;")&gt;0,COUNTIFS('시장'!$A$5:$A$104,B179,'시장'!$E$5:$E$104,"&lt;&gt;",'시장'!$G$5:$G$104,"&gt;="&amp;TODAY(),'시장'!$H$5:$H$104,"승인",'시장'!$I$5:$I$104,"&lt;&gt;")&gt;0,COUNTIFS('카테고리'!$A$5:$A$104,C179,'카테고리'!$E$5:$E$104,"&lt;&gt;")&gt;0),"승인","확인 대기")))</x:f>
      </x:c>
      <x:c r="J179" s="25" t="str">
        <x:f>IF(A179="","",IF(OR(H179="",COUNTIFS('규칙'!$A$5:$A$204,G179,'규칙'!$F$5:$F$204,"&lt;&gt;",'규칙'!$G$5:$G$204,"&lt;&gt;")=0),"검토일 없음",IF(OR(H179&lt;TODAY(),COUNTIFS('규칙'!$A$5:$A$204,G179,'규칙'!$F$5:$F$204,"&lt;="&amp;TODAY(),'규칙'!$G$5:$G$204,"&gt;="&amp;TODAY(),'규칙'!$E$5:$E$204,"&lt;&gt;",'규칙'!$H$5:$H$204,"&lt;&gt;")=0,COUNTIFS('시장'!$A$5:$A$104,B179,'시장'!$G$5:$G$104,"&gt;="&amp;TODAY(),'시장'!$E$5:$E$104,"&lt;&gt;",'시장'!$I$5:$I$104,"&lt;&gt;")=0),"검토 필요","유효")))</x:f>
      </x:c>
      <x:c r="K179" s="25" t="str">
        <x:f>IF(A179="","",IF(I179="승인","사용 가능",IF(COUNTIFS('대체품'!$B$5:$B$204,B179,'대체품'!$C$5:$C$204,C179,'대체품'!$D$5:$D$204,A179,'대체품'!$F$5:$F$204,"승인",'대체품'!$H$5:$H$204,"&lt;="&amp;TODAY(),'대체품'!$I$5:$I$204,"&gt;="&amp;TODAY(),'대체품'!$J$5:$J$204,"&lt;&gt;")&gt;0,"사용 가능","조치 필요")))</x:f>
      </x:c>
      <x:c r="L179" s="25"/>
    </x:row>
    <x:row r="180">
      <x:c r="A180" s="25"/>
      <x:c r="B180" s="25"/>
      <x:c r="C180" s="25"/>
      <x:c r="D180" s="25"/>
      <x:c r="E180" s="25"/>
      <x:c r="F180" s="25"/>
      <x:c r="G180" s="25"/>
      <x:c r="H180" s="34"/>
      <x:c r="I180" s="25" t="str">
        <x:f>IF(A180="","",IF(OR(D180="금지",E180="금지",F180="금지",COUNTIFS('규칙'!$A$5:$A$204,G180,'규칙'!$D$5:$D$204,"금지")&gt;0,COUNTIFS('시장'!$A$5:$A$104,B180,'시장'!$H$5:$H$104,"금지")&gt;0),"금지",IF(AND(D180="승인",E180="승인",F180="승인",H180&lt;&gt;"",H180&gt;=TODAY(),L180&lt;&gt;"",COUNTIFS('규칙'!$A$5:$A$204,G180,'규칙'!$B$5:$B$204,B180,'규칙'!$C$5:$C$204,C180,'규칙'!$D$5:$D$204,"승인",'규칙'!$E$5:$E$204,"&lt;&gt;",'규칙'!$F$5:$F$204,"&lt;="&amp;TODAY(),'규칙'!$G$5:$G$204,"&gt;="&amp;TODAY(),'규칙'!$H$5:$H$204,"&lt;&gt;")&gt;0,COUNTIFS('시장'!$A$5:$A$104,B180,'시장'!$E$5:$E$104,"&lt;&gt;",'시장'!$G$5:$G$104,"&gt;="&amp;TODAY(),'시장'!$H$5:$H$104,"승인",'시장'!$I$5:$I$104,"&lt;&gt;")&gt;0,COUNTIFS('카테고리'!$A$5:$A$104,C180,'카테고리'!$E$5:$E$104,"&lt;&gt;")&gt;0),"승인","확인 대기")))</x:f>
      </x:c>
      <x:c r="J180" s="25" t="str">
        <x:f>IF(A180="","",IF(OR(H180="",COUNTIFS('규칙'!$A$5:$A$204,G180,'규칙'!$F$5:$F$204,"&lt;&gt;",'규칙'!$G$5:$G$204,"&lt;&gt;")=0),"검토일 없음",IF(OR(H180&lt;TODAY(),COUNTIFS('규칙'!$A$5:$A$204,G180,'규칙'!$F$5:$F$204,"&lt;="&amp;TODAY(),'규칙'!$G$5:$G$204,"&gt;="&amp;TODAY(),'규칙'!$E$5:$E$204,"&lt;&gt;",'규칙'!$H$5:$H$204,"&lt;&gt;")=0,COUNTIFS('시장'!$A$5:$A$104,B180,'시장'!$G$5:$G$104,"&gt;="&amp;TODAY(),'시장'!$E$5:$E$104,"&lt;&gt;",'시장'!$I$5:$I$104,"&lt;&gt;")=0),"검토 필요","유효")))</x:f>
      </x:c>
      <x:c r="K180" s="25" t="str">
        <x:f>IF(A180="","",IF(I180="승인","사용 가능",IF(COUNTIFS('대체품'!$B$5:$B$204,B180,'대체품'!$C$5:$C$204,C180,'대체품'!$D$5:$D$204,A180,'대체품'!$F$5:$F$204,"승인",'대체품'!$H$5:$H$204,"&lt;="&amp;TODAY(),'대체품'!$I$5:$I$204,"&gt;="&amp;TODAY(),'대체품'!$J$5:$J$204,"&lt;&gt;")&gt;0,"사용 가능","조치 필요")))</x:f>
      </x:c>
      <x:c r="L180" s="25"/>
    </x:row>
    <x:row r="181">
      <x:c r="A181" s="25"/>
      <x:c r="B181" s="25"/>
      <x:c r="C181" s="25"/>
      <x:c r="D181" s="25"/>
      <x:c r="E181" s="25"/>
      <x:c r="F181" s="25"/>
      <x:c r="G181" s="25"/>
      <x:c r="H181" s="34"/>
      <x:c r="I181" s="25" t="str">
        <x:f>IF(A181="","",IF(OR(D181="금지",E181="금지",F181="금지",COUNTIFS('규칙'!$A$5:$A$204,G181,'규칙'!$D$5:$D$204,"금지")&gt;0,COUNTIFS('시장'!$A$5:$A$104,B181,'시장'!$H$5:$H$104,"금지")&gt;0),"금지",IF(AND(D181="승인",E181="승인",F181="승인",H181&lt;&gt;"",H181&gt;=TODAY(),L181&lt;&gt;"",COUNTIFS('규칙'!$A$5:$A$204,G181,'규칙'!$B$5:$B$204,B181,'규칙'!$C$5:$C$204,C181,'규칙'!$D$5:$D$204,"승인",'규칙'!$E$5:$E$204,"&lt;&gt;",'규칙'!$F$5:$F$204,"&lt;="&amp;TODAY(),'규칙'!$G$5:$G$204,"&gt;="&amp;TODAY(),'규칙'!$H$5:$H$204,"&lt;&gt;")&gt;0,COUNTIFS('시장'!$A$5:$A$104,B181,'시장'!$E$5:$E$104,"&lt;&gt;",'시장'!$G$5:$G$104,"&gt;="&amp;TODAY(),'시장'!$H$5:$H$104,"승인",'시장'!$I$5:$I$104,"&lt;&gt;")&gt;0,COUNTIFS('카테고리'!$A$5:$A$104,C181,'카테고리'!$E$5:$E$104,"&lt;&gt;")&gt;0),"승인","확인 대기")))</x:f>
      </x:c>
      <x:c r="J181" s="25" t="str">
        <x:f>IF(A181="","",IF(OR(H181="",COUNTIFS('규칙'!$A$5:$A$204,G181,'규칙'!$F$5:$F$204,"&lt;&gt;",'규칙'!$G$5:$G$204,"&lt;&gt;")=0),"검토일 없음",IF(OR(H181&lt;TODAY(),COUNTIFS('규칙'!$A$5:$A$204,G181,'규칙'!$F$5:$F$204,"&lt;="&amp;TODAY(),'규칙'!$G$5:$G$204,"&gt;="&amp;TODAY(),'규칙'!$E$5:$E$204,"&lt;&gt;",'규칙'!$H$5:$H$204,"&lt;&gt;")=0,COUNTIFS('시장'!$A$5:$A$104,B181,'시장'!$G$5:$G$104,"&gt;="&amp;TODAY(),'시장'!$E$5:$E$104,"&lt;&gt;",'시장'!$I$5:$I$104,"&lt;&gt;")=0),"검토 필요","유효")))</x:f>
      </x:c>
      <x:c r="K181" s="25" t="str">
        <x:f>IF(A181="","",IF(I181="승인","사용 가능",IF(COUNTIFS('대체품'!$B$5:$B$204,B181,'대체품'!$C$5:$C$204,C181,'대체품'!$D$5:$D$204,A181,'대체품'!$F$5:$F$204,"승인",'대체품'!$H$5:$H$204,"&lt;="&amp;TODAY(),'대체품'!$I$5:$I$204,"&gt;="&amp;TODAY(),'대체품'!$J$5:$J$204,"&lt;&gt;")&gt;0,"사용 가능","조치 필요")))</x:f>
      </x:c>
      <x:c r="L181" s="25"/>
    </x:row>
    <x:row r="182">
      <x:c r="A182" s="25"/>
      <x:c r="B182" s="25"/>
      <x:c r="C182" s="25"/>
      <x:c r="D182" s="25"/>
      <x:c r="E182" s="25"/>
      <x:c r="F182" s="25"/>
      <x:c r="G182" s="25"/>
      <x:c r="H182" s="34"/>
      <x:c r="I182" s="25" t="str">
        <x:f>IF(A182="","",IF(OR(D182="금지",E182="금지",F182="금지",COUNTIFS('규칙'!$A$5:$A$204,G182,'규칙'!$D$5:$D$204,"금지")&gt;0,COUNTIFS('시장'!$A$5:$A$104,B182,'시장'!$H$5:$H$104,"금지")&gt;0),"금지",IF(AND(D182="승인",E182="승인",F182="승인",H182&lt;&gt;"",H182&gt;=TODAY(),L182&lt;&gt;"",COUNTIFS('규칙'!$A$5:$A$204,G182,'규칙'!$B$5:$B$204,B182,'규칙'!$C$5:$C$204,C182,'규칙'!$D$5:$D$204,"승인",'규칙'!$E$5:$E$204,"&lt;&gt;",'규칙'!$F$5:$F$204,"&lt;="&amp;TODAY(),'규칙'!$G$5:$G$204,"&gt;="&amp;TODAY(),'규칙'!$H$5:$H$204,"&lt;&gt;")&gt;0,COUNTIFS('시장'!$A$5:$A$104,B182,'시장'!$E$5:$E$104,"&lt;&gt;",'시장'!$G$5:$G$104,"&gt;="&amp;TODAY(),'시장'!$H$5:$H$104,"승인",'시장'!$I$5:$I$104,"&lt;&gt;")&gt;0,COUNTIFS('카테고리'!$A$5:$A$104,C182,'카테고리'!$E$5:$E$104,"&lt;&gt;")&gt;0),"승인","확인 대기")))</x:f>
      </x:c>
      <x:c r="J182" s="25" t="str">
        <x:f>IF(A182="","",IF(OR(H182="",COUNTIFS('규칙'!$A$5:$A$204,G182,'규칙'!$F$5:$F$204,"&lt;&gt;",'규칙'!$G$5:$G$204,"&lt;&gt;")=0),"검토일 없음",IF(OR(H182&lt;TODAY(),COUNTIFS('규칙'!$A$5:$A$204,G182,'규칙'!$F$5:$F$204,"&lt;="&amp;TODAY(),'규칙'!$G$5:$G$204,"&gt;="&amp;TODAY(),'규칙'!$E$5:$E$204,"&lt;&gt;",'규칙'!$H$5:$H$204,"&lt;&gt;")=0,COUNTIFS('시장'!$A$5:$A$104,B182,'시장'!$G$5:$G$104,"&gt;="&amp;TODAY(),'시장'!$E$5:$E$104,"&lt;&gt;",'시장'!$I$5:$I$104,"&lt;&gt;")=0),"검토 필요","유효")))</x:f>
      </x:c>
      <x:c r="K182" s="25" t="str">
        <x:f>IF(A182="","",IF(I182="승인","사용 가능",IF(COUNTIFS('대체품'!$B$5:$B$204,B182,'대체품'!$C$5:$C$204,C182,'대체품'!$D$5:$D$204,A182,'대체품'!$F$5:$F$204,"승인",'대체품'!$H$5:$H$204,"&lt;="&amp;TODAY(),'대체품'!$I$5:$I$204,"&gt;="&amp;TODAY(),'대체품'!$J$5:$J$204,"&lt;&gt;")&gt;0,"사용 가능","조치 필요")))</x:f>
      </x:c>
      <x:c r="L182" s="25"/>
    </x:row>
    <x:row r="183">
      <x:c r="A183" s="25"/>
      <x:c r="B183" s="25"/>
      <x:c r="C183" s="25"/>
      <x:c r="D183" s="25"/>
      <x:c r="E183" s="25"/>
      <x:c r="F183" s="25"/>
      <x:c r="G183" s="25"/>
      <x:c r="H183" s="34"/>
      <x:c r="I183" s="25" t="str">
        <x:f>IF(A183="","",IF(OR(D183="금지",E183="금지",F183="금지",COUNTIFS('규칙'!$A$5:$A$204,G183,'규칙'!$D$5:$D$204,"금지")&gt;0,COUNTIFS('시장'!$A$5:$A$104,B183,'시장'!$H$5:$H$104,"금지")&gt;0),"금지",IF(AND(D183="승인",E183="승인",F183="승인",H183&lt;&gt;"",H183&gt;=TODAY(),L183&lt;&gt;"",COUNTIFS('규칙'!$A$5:$A$204,G183,'규칙'!$B$5:$B$204,B183,'규칙'!$C$5:$C$204,C183,'규칙'!$D$5:$D$204,"승인",'규칙'!$E$5:$E$204,"&lt;&gt;",'규칙'!$F$5:$F$204,"&lt;="&amp;TODAY(),'규칙'!$G$5:$G$204,"&gt;="&amp;TODAY(),'규칙'!$H$5:$H$204,"&lt;&gt;")&gt;0,COUNTIFS('시장'!$A$5:$A$104,B183,'시장'!$E$5:$E$104,"&lt;&gt;",'시장'!$G$5:$G$104,"&gt;="&amp;TODAY(),'시장'!$H$5:$H$104,"승인",'시장'!$I$5:$I$104,"&lt;&gt;")&gt;0,COUNTIFS('카테고리'!$A$5:$A$104,C183,'카테고리'!$E$5:$E$104,"&lt;&gt;")&gt;0),"승인","확인 대기")))</x:f>
      </x:c>
      <x:c r="J183" s="25" t="str">
        <x:f>IF(A183="","",IF(OR(H183="",COUNTIFS('규칙'!$A$5:$A$204,G183,'규칙'!$F$5:$F$204,"&lt;&gt;",'규칙'!$G$5:$G$204,"&lt;&gt;")=0),"검토일 없음",IF(OR(H183&lt;TODAY(),COUNTIFS('규칙'!$A$5:$A$204,G183,'규칙'!$F$5:$F$204,"&lt;="&amp;TODAY(),'규칙'!$G$5:$G$204,"&gt;="&amp;TODAY(),'규칙'!$E$5:$E$204,"&lt;&gt;",'규칙'!$H$5:$H$204,"&lt;&gt;")=0,COUNTIFS('시장'!$A$5:$A$104,B183,'시장'!$G$5:$G$104,"&gt;="&amp;TODAY(),'시장'!$E$5:$E$104,"&lt;&gt;",'시장'!$I$5:$I$104,"&lt;&gt;")=0),"검토 필요","유효")))</x:f>
      </x:c>
      <x:c r="K183" s="25" t="str">
        <x:f>IF(A183="","",IF(I183="승인","사용 가능",IF(COUNTIFS('대체품'!$B$5:$B$204,B183,'대체품'!$C$5:$C$204,C183,'대체품'!$D$5:$D$204,A183,'대체품'!$F$5:$F$204,"승인",'대체품'!$H$5:$H$204,"&lt;="&amp;TODAY(),'대체품'!$I$5:$I$204,"&gt;="&amp;TODAY(),'대체품'!$J$5:$J$204,"&lt;&gt;")&gt;0,"사용 가능","조치 필요")))</x:f>
      </x:c>
      <x:c r="L183" s="25"/>
    </x:row>
    <x:row r="184">
      <x:c r="A184" s="25"/>
      <x:c r="B184" s="25"/>
      <x:c r="C184" s="25"/>
      <x:c r="D184" s="25"/>
      <x:c r="E184" s="25"/>
      <x:c r="F184" s="25"/>
      <x:c r="G184" s="25"/>
      <x:c r="H184" s="34"/>
      <x:c r="I184" s="25" t="str">
        <x:f>IF(A184="","",IF(OR(D184="금지",E184="금지",F184="금지",COUNTIFS('규칙'!$A$5:$A$204,G184,'규칙'!$D$5:$D$204,"금지")&gt;0,COUNTIFS('시장'!$A$5:$A$104,B184,'시장'!$H$5:$H$104,"금지")&gt;0),"금지",IF(AND(D184="승인",E184="승인",F184="승인",H184&lt;&gt;"",H184&gt;=TODAY(),L184&lt;&gt;"",COUNTIFS('규칙'!$A$5:$A$204,G184,'규칙'!$B$5:$B$204,B184,'규칙'!$C$5:$C$204,C184,'규칙'!$D$5:$D$204,"승인",'규칙'!$E$5:$E$204,"&lt;&gt;",'규칙'!$F$5:$F$204,"&lt;="&amp;TODAY(),'규칙'!$G$5:$G$204,"&gt;="&amp;TODAY(),'규칙'!$H$5:$H$204,"&lt;&gt;")&gt;0,COUNTIFS('시장'!$A$5:$A$104,B184,'시장'!$E$5:$E$104,"&lt;&gt;",'시장'!$G$5:$G$104,"&gt;="&amp;TODAY(),'시장'!$H$5:$H$104,"승인",'시장'!$I$5:$I$104,"&lt;&gt;")&gt;0,COUNTIFS('카테고리'!$A$5:$A$104,C184,'카테고리'!$E$5:$E$104,"&lt;&gt;")&gt;0),"승인","확인 대기")))</x:f>
      </x:c>
      <x:c r="J184" s="25" t="str">
        <x:f>IF(A184="","",IF(OR(H184="",COUNTIFS('규칙'!$A$5:$A$204,G184,'규칙'!$F$5:$F$204,"&lt;&gt;",'규칙'!$G$5:$G$204,"&lt;&gt;")=0),"검토일 없음",IF(OR(H184&lt;TODAY(),COUNTIFS('규칙'!$A$5:$A$204,G184,'규칙'!$F$5:$F$204,"&lt;="&amp;TODAY(),'규칙'!$G$5:$G$204,"&gt;="&amp;TODAY(),'규칙'!$E$5:$E$204,"&lt;&gt;",'규칙'!$H$5:$H$204,"&lt;&gt;")=0,COUNTIFS('시장'!$A$5:$A$104,B184,'시장'!$G$5:$G$104,"&gt;="&amp;TODAY(),'시장'!$E$5:$E$104,"&lt;&gt;",'시장'!$I$5:$I$104,"&lt;&gt;")=0),"검토 필요","유효")))</x:f>
      </x:c>
      <x:c r="K184" s="25" t="str">
        <x:f>IF(A184="","",IF(I184="승인","사용 가능",IF(COUNTIFS('대체품'!$B$5:$B$204,B184,'대체품'!$C$5:$C$204,C184,'대체품'!$D$5:$D$204,A184,'대체품'!$F$5:$F$204,"승인",'대체품'!$H$5:$H$204,"&lt;="&amp;TODAY(),'대체품'!$I$5:$I$204,"&gt;="&amp;TODAY(),'대체품'!$J$5:$J$204,"&lt;&gt;")&gt;0,"사용 가능","조치 필요")))</x:f>
      </x:c>
      <x:c r="L184" s="25"/>
    </x:row>
    <x:row r="185">
      <x:c r="A185" s="25"/>
      <x:c r="B185" s="25"/>
      <x:c r="C185" s="25"/>
      <x:c r="D185" s="25"/>
      <x:c r="E185" s="25"/>
      <x:c r="F185" s="25"/>
      <x:c r="G185" s="25"/>
      <x:c r="H185" s="34"/>
      <x:c r="I185" s="25" t="str">
        <x:f>IF(A185="","",IF(OR(D185="금지",E185="금지",F185="금지",COUNTIFS('규칙'!$A$5:$A$204,G185,'규칙'!$D$5:$D$204,"금지")&gt;0,COUNTIFS('시장'!$A$5:$A$104,B185,'시장'!$H$5:$H$104,"금지")&gt;0),"금지",IF(AND(D185="승인",E185="승인",F185="승인",H185&lt;&gt;"",H185&gt;=TODAY(),L185&lt;&gt;"",COUNTIFS('규칙'!$A$5:$A$204,G185,'규칙'!$B$5:$B$204,B185,'규칙'!$C$5:$C$204,C185,'규칙'!$D$5:$D$204,"승인",'규칙'!$E$5:$E$204,"&lt;&gt;",'규칙'!$F$5:$F$204,"&lt;="&amp;TODAY(),'규칙'!$G$5:$G$204,"&gt;="&amp;TODAY(),'규칙'!$H$5:$H$204,"&lt;&gt;")&gt;0,COUNTIFS('시장'!$A$5:$A$104,B185,'시장'!$E$5:$E$104,"&lt;&gt;",'시장'!$G$5:$G$104,"&gt;="&amp;TODAY(),'시장'!$H$5:$H$104,"승인",'시장'!$I$5:$I$104,"&lt;&gt;")&gt;0,COUNTIFS('카테고리'!$A$5:$A$104,C185,'카테고리'!$E$5:$E$104,"&lt;&gt;")&gt;0),"승인","확인 대기")))</x:f>
      </x:c>
      <x:c r="J185" s="25" t="str">
        <x:f>IF(A185="","",IF(OR(H185="",COUNTIFS('규칙'!$A$5:$A$204,G185,'규칙'!$F$5:$F$204,"&lt;&gt;",'규칙'!$G$5:$G$204,"&lt;&gt;")=0),"검토일 없음",IF(OR(H185&lt;TODAY(),COUNTIFS('규칙'!$A$5:$A$204,G185,'규칙'!$F$5:$F$204,"&lt;="&amp;TODAY(),'규칙'!$G$5:$G$204,"&gt;="&amp;TODAY(),'규칙'!$E$5:$E$204,"&lt;&gt;",'규칙'!$H$5:$H$204,"&lt;&gt;")=0,COUNTIFS('시장'!$A$5:$A$104,B185,'시장'!$G$5:$G$104,"&gt;="&amp;TODAY(),'시장'!$E$5:$E$104,"&lt;&gt;",'시장'!$I$5:$I$104,"&lt;&gt;")=0),"검토 필요","유효")))</x:f>
      </x:c>
      <x:c r="K185" s="25" t="str">
        <x:f>IF(A185="","",IF(I185="승인","사용 가능",IF(COUNTIFS('대체품'!$B$5:$B$204,B185,'대체품'!$C$5:$C$204,C185,'대체품'!$D$5:$D$204,A185,'대체품'!$F$5:$F$204,"승인",'대체품'!$H$5:$H$204,"&lt;="&amp;TODAY(),'대체품'!$I$5:$I$204,"&gt;="&amp;TODAY(),'대체품'!$J$5:$J$204,"&lt;&gt;")&gt;0,"사용 가능","조치 필요")))</x:f>
      </x:c>
      <x:c r="L185" s="25"/>
    </x:row>
    <x:row r="186">
      <x:c r="A186" s="25"/>
      <x:c r="B186" s="25"/>
      <x:c r="C186" s="25"/>
      <x:c r="D186" s="25"/>
      <x:c r="E186" s="25"/>
      <x:c r="F186" s="25"/>
      <x:c r="G186" s="25"/>
      <x:c r="H186" s="34"/>
      <x:c r="I186" s="25" t="str">
        <x:f>IF(A186="","",IF(OR(D186="금지",E186="금지",F186="금지",COUNTIFS('규칙'!$A$5:$A$204,G186,'규칙'!$D$5:$D$204,"금지")&gt;0,COUNTIFS('시장'!$A$5:$A$104,B186,'시장'!$H$5:$H$104,"금지")&gt;0),"금지",IF(AND(D186="승인",E186="승인",F186="승인",H186&lt;&gt;"",H186&gt;=TODAY(),L186&lt;&gt;"",COUNTIFS('규칙'!$A$5:$A$204,G186,'규칙'!$B$5:$B$204,B186,'규칙'!$C$5:$C$204,C186,'규칙'!$D$5:$D$204,"승인",'규칙'!$E$5:$E$204,"&lt;&gt;",'규칙'!$F$5:$F$204,"&lt;="&amp;TODAY(),'규칙'!$G$5:$G$204,"&gt;="&amp;TODAY(),'규칙'!$H$5:$H$204,"&lt;&gt;")&gt;0,COUNTIFS('시장'!$A$5:$A$104,B186,'시장'!$E$5:$E$104,"&lt;&gt;",'시장'!$G$5:$G$104,"&gt;="&amp;TODAY(),'시장'!$H$5:$H$104,"승인",'시장'!$I$5:$I$104,"&lt;&gt;")&gt;0,COUNTIFS('카테고리'!$A$5:$A$104,C186,'카테고리'!$E$5:$E$104,"&lt;&gt;")&gt;0),"승인","확인 대기")))</x:f>
      </x:c>
      <x:c r="J186" s="25" t="str">
        <x:f>IF(A186="","",IF(OR(H186="",COUNTIFS('규칙'!$A$5:$A$204,G186,'규칙'!$F$5:$F$204,"&lt;&gt;",'규칙'!$G$5:$G$204,"&lt;&gt;")=0),"검토일 없음",IF(OR(H186&lt;TODAY(),COUNTIFS('규칙'!$A$5:$A$204,G186,'규칙'!$F$5:$F$204,"&lt;="&amp;TODAY(),'규칙'!$G$5:$G$204,"&gt;="&amp;TODAY(),'규칙'!$E$5:$E$204,"&lt;&gt;",'규칙'!$H$5:$H$204,"&lt;&gt;")=0,COUNTIFS('시장'!$A$5:$A$104,B186,'시장'!$G$5:$G$104,"&gt;="&amp;TODAY(),'시장'!$E$5:$E$104,"&lt;&gt;",'시장'!$I$5:$I$104,"&lt;&gt;")=0),"검토 필요","유효")))</x:f>
      </x:c>
      <x:c r="K186" s="25" t="str">
        <x:f>IF(A186="","",IF(I186="승인","사용 가능",IF(COUNTIFS('대체품'!$B$5:$B$204,B186,'대체품'!$C$5:$C$204,C186,'대체품'!$D$5:$D$204,A186,'대체품'!$F$5:$F$204,"승인",'대체품'!$H$5:$H$204,"&lt;="&amp;TODAY(),'대체품'!$I$5:$I$204,"&gt;="&amp;TODAY(),'대체품'!$J$5:$J$204,"&lt;&gt;")&gt;0,"사용 가능","조치 필요")))</x:f>
      </x:c>
      <x:c r="L186" s="25"/>
    </x:row>
    <x:row r="187">
      <x:c r="A187" s="25"/>
      <x:c r="B187" s="25"/>
      <x:c r="C187" s="25"/>
      <x:c r="D187" s="25"/>
      <x:c r="E187" s="25"/>
      <x:c r="F187" s="25"/>
      <x:c r="G187" s="25"/>
      <x:c r="H187" s="34"/>
      <x:c r="I187" s="25" t="str">
        <x:f>IF(A187="","",IF(OR(D187="금지",E187="금지",F187="금지",COUNTIFS('규칙'!$A$5:$A$204,G187,'규칙'!$D$5:$D$204,"금지")&gt;0,COUNTIFS('시장'!$A$5:$A$104,B187,'시장'!$H$5:$H$104,"금지")&gt;0),"금지",IF(AND(D187="승인",E187="승인",F187="승인",H187&lt;&gt;"",H187&gt;=TODAY(),L187&lt;&gt;"",COUNTIFS('규칙'!$A$5:$A$204,G187,'규칙'!$B$5:$B$204,B187,'규칙'!$C$5:$C$204,C187,'규칙'!$D$5:$D$204,"승인",'규칙'!$E$5:$E$204,"&lt;&gt;",'규칙'!$F$5:$F$204,"&lt;="&amp;TODAY(),'규칙'!$G$5:$G$204,"&gt;="&amp;TODAY(),'규칙'!$H$5:$H$204,"&lt;&gt;")&gt;0,COUNTIFS('시장'!$A$5:$A$104,B187,'시장'!$E$5:$E$104,"&lt;&gt;",'시장'!$G$5:$G$104,"&gt;="&amp;TODAY(),'시장'!$H$5:$H$104,"승인",'시장'!$I$5:$I$104,"&lt;&gt;")&gt;0,COUNTIFS('카테고리'!$A$5:$A$104,C187,'카테고리'!$E$5:$E$104,"&lt;&gt;")&gt;0),"승인","확인 대기")))</x:f>
      </x:c>
      <x:c r="J187" s="25" t="str">
        <x:f>IF(A187="","",IF(OR(H187="",COUNTIFS('규칙'!$A$5:$A$204,G187,'규칙'!$F$5:$F$204,"&lt;&gt;",'규칙'!$G$5:$G$204,"&lt;&gt;")=0),"검토일 없음",IF(OR(H187&lt;TODAY(),COUNTIFS('규칙'!$A$5:$A$204,G187,'규칙'!$F$5:$F$204,"&lt;="&amp;TODAY(),'규칙'!$G$5:$G$204,"&gt;="&amp;TODAY(),'규칙'!$E$5:$E$204,"&lt;&gt;",'규칙'!$H$5:$H$204,"&lt;&gt;")=0,COUNTIFS('시장'!$A$5:$A$104,B187,'시장'!$G$5:$G$104,"&gt;="&amp;TODAY(),'시장'!$E$5:$E$104,"&lt;&gt;",'시장'!$I$5:$I$104,"&lt;&gt;")=0),"검토 필요","유효")))</x:f>
      </x:c>
      <x:c r="K187" s="25" t="str">
        <x:f>IF(A187="","",IF(I187="승인","사용 가능",IF(COUNTIFS('대체품'!$B$5:$B$204,B187,'대체품'!$C$5:$C$204,C187,'대체품'!$D$5:$D$204,A187,'대체품'!$F$5:$F$204,"승인",'대체품'!$H$5:$H$204,"&lt;="&amp;TODAY(),'대체품'!$I$5:$I$204,"&gt;="&amp;TODAY(),'대체품'!$J$5:$J$204,"&lt;&gt;")&gt;0,"사용 가능","조치 필요")))</x:f>
      </x:c>
      <x:c r="L187" s="25"/>
    </x:row>
    <x:row r="188">
      <x:c r="A188" s="25"/>
      <x:c r="B188" s="25"/>
      <x:c r="C188" s="25"/>
      <x:c r="D188" s="25"/>
      <x:c r="E188" s="25"/>
      <x:c r="F188" s="25"/>
      <x:c r="G188" s="25"/>
      <x:c r="H188" s="34"/>
      <x:c r="I188" s="25" t="str">
        <x:f>IF(A188="","",IF(OR(D188="금지",E188="금지",F188="금지",COUNTIFS('규칙'!$A$5:$A$204,G188,'규칙'!$D$5:$D$204,"금지")&gt;0,COUNTIFS('시장'!$A$5:$A$104,B188,'시장'!$H$5:$H$104,"금지")&gt;0),"금지",IF(AND(D188="승인",E188="승인",F188="승인",H188&lt;&gt;"",H188&gt;=TODAY(),L188&lt;&gt;"",COUNTIFS('규칙'!$A$5:$A$204,G188,'규칙'!$B$5:$B$204,B188,'규칙'!$C$5:$C$204,C188,'규칙'!$D$5:$D$204,"승인",'규칙'!$E$5:$E$204,"&lt;&gt;",'규칙'!$F$5:$F$204,"&lt;="&amp;TODAY(),'규칙'!$G$5:$G$204,"&gt;="&amp;TODAY(),'규칙'!$H$5:$H$204,"&lt;&gt;")&gt;0,COUNTIFS('시장'!$A$5:$A$104,B188,'시장'!$E$5:$E$104,"&lt;&gt;",'시장'!$G$5:$G$104,"&gt;="&amp;TODAY(),'시장'!$H$5:$H$104,"승인",'시장'!$I$5:$I$104,"&lt;&gt;")&gt;0,COUNTIFS('카테고리'!$A$5:$A$104,C188,'카테고리'!$E$5:$E$104,"&lt;&gt;")&gt;0),"승인","확인 대기")))</x:f>
      </x:c>
      <x:c r="J188" s="25" t="str">
        <x:f>IF(A188="","",IF(OR(H188="",COUNTIFS('규칙'!$A$5:$A$204,G188,'규칙'!$F$5:$F$204,"&lt;&gt;",'규칙'!$G$5:$G$204,"&lt;&gt;")=0),"검토일 없음",IF(OR(H188&lt;TODAY(),COUNTIFS('규칙'!$A$5:$A$204,G188,'규칙'!$F$5:$F$204,"&lt;="&amp;TODAY(),'규칙'!$G$5:$G$204,"&gt;="&amp;TODAY(),'규칙'!$E$5:$E$204,"&lt;&gt;",'규칙'!$H$5:$H$204,"&lt;&gt;")=0,COUNTIFS('시장'!$A$5:$A$104,B188,'시장'!$G$5:$G$104,"&gt;="&amp;TODAY(),'시장'!$E$5:$E$104,"&lt;&gt;",'시장'!$I$5:$I$104,"&lt;&gt;")=0),"검토 필요","유효")))</x:f>
      </x:c>
      <x:c r="K188" s="25" t="str">
        <x:f>IF(A188="","",IF(I188="승인","사용 가능",IF(COUNTIFS('대체품'!$B$5:$B$204,B188,'대체품'!$C$5:$C$204,C188,'대체품'!$D$5:$D$204,A188,'대체품'!$F$5:$F$204,"승인",'대체품'!$H$5:$H$204,"&lt;="&amp;TODAY(),'대체품'!$I$5:$I$204,"&gt;="&amp;TODAY(),'대체품'!$J$5:$J$204,"&lt;&gt;")&gt;0,"사용 가능","조치 필요")))</x:f>
      </x:c>
      <x:c r="L188" s="25"/>
    </x:row>
    <x:row r="189">
      <x:c r="A189" s="25"/>
      <x:c r="B189" s="25"/>
      <x:c r="C189" s="25"/>
      <x:c r="D189" s="25"/>
      <x:c r="E189" s="25"/>
      <x:c r="F189" s="25"/>
      <x:c r="G189" s="25"/>
      <x:c r="H189" s="34"/>
      <x:c r="I189" s="25" t="str">
        <x:f>IF(A189="","",IF(OR(D189="금지",E189="금지",F189="금지",COUNTIFS('규칙'!$A$5:$A$204,G189,'규칙'!$D$5:$D$204,"금지")&gt;0,COUNTIFS('시장'!$A$5:$A$104,B189,'시장'!$H$5:$H$104,"금지")&gt;0),"금지",IF(AND(D189="승인",E189="승인",F189="승인",H189&lt;&gt;"",H189&gt;=TODAY(),L189&lt;&gt;"",COUNTIFS('규칙'!$A$5:$A$204,G189,'규칙'!$B$5:$B$204,B189,'규칙'!$C$5:$C$204,C189,'규칙'!$D$5:$D$204,"승인",'규칙'!$E$5:$E$204,"&lt;&gt;",'규칙'!$F$5:$F$204,"&lt;="&amp;TODAY(),'규칙'!$G$5:$G$204,"&gt;="&amp;TODAY(),'규칙'!$H$5:$H$204,"&lt;&gt;")&gt;0,COUNTIFS('시장'!$A$5:$A$104,B189,'시장'!$E$5:$E$104,"&lt;&gt;",'시장'!$G$5:$G$104,"&gt;="&amp;TODAY(),'시장'!$H$5:$H$104,"승인",'시장'!$I$5:$I$104,"&lt;&gt;")&gt;0,COUNTIFS('카테고리'!$A$5:$A$104,C189,'카테고리'!$E$5:$E$104,"&lt;&gt;")&gt;0),"승인","확인 대기")))</x:f>
      </x:c>
      <x:c r="J189" s="25" t="str">
        <x:f>IF(A189="","",IF(OR(H189="",COUNTIFS('규칙'!$A$5:$A$204,G189,'규칙'!$F$5:$F$204,"&lt;&gt;",'규칙'!$G$5:$G$204,"&lt;&gt;")=0),"검토일 없음",IF(OR(H189&lt;TODAY(),COUNTIFS('규칙'!$A$5:$A$204,G189,'규칙'!$F$5:$F$204,"&lt;="&amp;TODAY(),'규칙'!$G$5:$G$204,"&gt;="&amp;TODAY(),'규칙'!$E$5:$E$204,"&lt;&gt;",'규칙'!$H$5:$H$204,"&lt;&gt;")=0,COUNTIFS('시장'!$A$5:$A$104,B189,'시장'!$G$5:$G$104,"&gt;="&amp;TODAY(),'시장'!$E$5:$E$104,"&lt;&gt;",'시장'!$I$5:$I$104,"&lt;&gt;")=0),"검토 필요","유효")))</x:f>
      </x:c>
      <x:c r="K189" s="25" t="str">
        <x:f>IF(A189="","",IF(I189="승인","사용 가능",IF(COUNTIFS('대체품'!$B$5:$B$204,B189,'대체품'!$C$5:$C$204,C189,'대체품'!$D$5:$D$204,A189,'대체품'!$F$5:$F$204,"승인",'대체품'!$H$5:$H$204,"&lt;="&amp;TODAY(),'대체품'!$I$5:$I$204,"&gt;="&amp;TODAY(),'대체품'!$J$5:$J$204,"&lt;&gt;")&gt;0,"사용 가능","조치 필요")))</x:f>
      </x:c>
      <x:c r="L189" s="25"/>
    </x:row>
    <x:row r="190">
      <x:c r="A190" s="25"/>
      <x:c r="B190" s="25"/>
      <x:c r="C190" s="25"/>
      <x:c r="D190" s="25"/>
      <x:c r="E190" s="25"/>
      <x:c r="F190" s="25"/>
      <x:c r="G190" s="25"/>
      <x:c r="H190" s="34"/>
      <x:c r="I190" s="25" t="str">
        <x:f>IF(A190="","",IF(OR(D190="금지",E190="금지",F190="금지",COUNTIFS('규칙'!$A$5:$A$204,G190,'규칙'!$D$5:$D$204,"금지")&gt;0,COUNTIFS('시장'!$A$5:$A$104,B190,'시장'!$H$5:$H$104,"금지")&gt;0),"금지",IF(AND(D190="승인",E190="승인",F190="승인",H190&lt;&gt;"",H190&gt;=TODAY(),L190&lt;&gt;"",COUNTIFS('규칙'!$A$5:$A$204,G190,'규칙'!$B$5:$B$204,B190,'규칙'!$C$5:$C$204,C190,'규칙'!$D$5:$D$204,"승인",'규칙'!$E$5:$E$204,"&lt;&gt;",'규칙'!$F$5:$F$204,"&lt;="&amp;TODAY(),'규칙'!$G$5:$G$204,"&gt;="&amp;TODAY(),'규칙'!$H$5:$H$204,"&lt;&gt;")&gt;0,COUNTIFS('시장'!$A$5:$A$104,B190,'시장'!$E$5:$E$104,"&lt;&gt;",'시장'!$G$5:$G$104,"&gt;="&amp;TODAY(),'시장'!$H$5:$H$104,"승인",'시장'!$I$5:$I$104,"&lt;&gt;")&gt;0,COUNTIFS('카테고리'!$A$5:$A$104,C190,'카테고리'!$E$5:$E$104,"&lt;&gt;")&gt;0),"승인","확인 대기")))</x:f>
      </x:c>
      <x:c r="J190" s="25" t="str">
        <x:f>IF(A190="","",IF(OR(H190="",COUNTIFS('규칙'!$A$5:$A$204,G190,'규칙'!$F$5:$F$204,"&lt;&gt;",'규칙'!$G$5:$G$204,"&lt;&gt;")=0),"검토일 없음",IF(OR(H190&lt;TODAY(),COUNTIFS('규칙'!$A$5:$A$204,G190,'규칙'!$F$5:$F$204,"&lt;="&amp;TODAY(),'규칙'!$G$5:$G$204,"&gt;="&amp;TODAY(),'규칙'!$E$5:$E$204,"&lt;&gt;",'규칙'!$H$5:$H$204,"&lt;&gt;")=0,COUNTIFS('시장'!$A$5:$A$104,B190,'시장'!$G$5:$G$104,"&gt;="&amp;TODAY(),'시장'!$E$5:$E$104,"&lt;&gt;",'시장'!$I$5:$I$104,"&lt;&gt;")=0),"검토 필요","유효")))</x:f>
      </x:c>
      <x:c r="K190" s="25" t="str">
        <x:f>IF(A190="","",IF(I190="승인","사용 가능",IF(COUNTIFS('대체품'!$B$5:$B$204,B190,'대체품'!$C$5:$C$204,C190,'대체품'!$D$5:$D$204,A190,'대체품'!$F$5:$F$204,"승인",'대체품'!$H$5:$H$204,"&lt;="&amp;TODAY(),'대체품'!$I$5:$I$204,"&gt;="&amp;TODAY(),'대체품'!$J$5:$J$204,"&lt;&gt;")&gt;0,"사용 가능","조치 필요")))</x:f>
      </x:c>
      <x:c r="L190" s="25"/>
    </x:row>
    <x:row r="191">
      <x:c r="A191" s="25"/>
      <x:c r="B191" s="25"/>
      <x:c r="C191" s="25"/>
      <x:c r="D191" s="25"/>
      <x:c r="E191" s="25"/>
      <x:c r="F191" s="25"/>
      <x:c r="G191" s="25"/>
      <x:c r="H191" s="34"/>
      <x:c r="I191" s="25" t="str">
        <x:f>IF(A191="","",IF(OR(D191="금지",E191="금지",F191="금지",COUNTIFS('규칙'!$A$5:$A$204,G191,'규칙'!$D$5:$D$204,"금지")&gt;0,COUNTIFS('시장'!$A$5:$A$104,B191,'시장'!$H$5:$H$104,"금지")&gt;0),"금지",IF(AND(D191="승인",E191="승인",F191="승인",H191&lt;&gt;"",H191&gt;=TODAY(),L191&lt;&gt;"",COUNTIFS('규칙'!$A$5:$A$204,G191,'규칙'!$B$5:$B$204,B191,'규칙'!$C$5:$C$204,C191,'규칙'!$D$5:$D$204,"승인",'규칙'!$E$5:$E$204,"&lt;&gt;",'규칙'!$F$5:$F$204,"&lt;="&amp;TODAY(),'규칙'!$G$5:$G$204,"&gt;="&amp;TODAY(),'규칙'!$H$5:$H$204,"&lt;&gt;")&gt;0,COUNTIFS('시장'!$A$5:$A$104,B191,'시장'!$E$5:$E$104,"&lt;&gt;",'시장'!$G$5:$G$104,"&gt;="&amp;TODAY(),'시장'!$H$5:$H$104,"승인",'시장'!$I$5:$I$104,"&lt;&gt;")&gt;0,COUNTIFS('카테고리'!$A$5:$A$104,C191,'카테고리'!$E$5:$E$104,"&lt;&gt;")&gt;0),"승인","확인 대기")))</x:f>
      </x:c>
      <x:c r="J191" s="25" t="str">
        <x:f>IF(A191="","",IF(OR(H191="",COUNTIFS('규칙'!$A$5:$A$204,G191,'규칙'!$F$5:$F$204,"&lt;&gt;",'규칙'!$G$5:$G$204,"&lt;&gt;")=0),"검토일 없음",IF(OR(H191&lt;TODAY(),COUNTIFS('규칙'!$A$5:$A$204,G191,'규칙'!$F$5:$F$204,"&lt;="&amp;TODAY(),'규칙'!$G$5:$G$204,"&gt;="&amp;TODAY(),'규칙'!$E$5:$E$204,"&lt;&gt;",'규칙'!$H$5:$H$204,"&lt;&gt;")=0,COUNTIFS('시장'!$A$5:$A$104,B191,'시장'!$G$5:$G$104,"&gt;="&amp;TODAY(),'시장'!$E$5:$E$104,"&lt;&gt;",'시장'!$I$5:$I$104,"&lt;&gt;")=0),"검토 필요","유효")))</x:f>
      </x:c>
      <x:c r="K191" s="25" t="str">
        <x:f>IF(A191="","",IF(I191="승인","사용 가능",IF(COUNTIFS('대체품'!$B$5:$B$204,B191,'대체품'!$C$5:$C$204,C191,'대체품'!$D$5:$D$204,A191,'대체품'!$F$5:$F$204,"승인",'대체품'!$H$5:$H$204,"&lt;="&amp;TODAY(),'대체품'!$I$5:$I$204,"&gt;="&amp;TODAY(),'대체품'!$J$5:$J$204,"&lt;&gt;")&gt;0,"사용 가능","조치 필요")))</x:f>
      </x:c>
      <x:c r="L191" s="25"/>
    </x:row>
    <x:row r="192">
      <x:c r="A192" s="25"/>
      <x:c r="B192" s="25"/>
      <x:c r="C192" s="25"/>
      <x:c r="D192" s="25"/>
      <x:c r="E192" s="25"/>
      <x:c r="F192" s="25"/>
      <x:c r="G192" s="25"/>
      <x:c r="H192" s="34"/>
      <x:c r="I192" s="25" t="str">
        <x:f>IF(A192="","",IF(OR(D192="금지",E192="금지",F192="금지",COUNTIFS('규칙'!$A$5:$A$204,G192,'규칙'!$D$5:$D$204,"금지")&gt;0,COUNTIFS('시장'!$A$5:$A$104,B192,'시장'!$H$5:$H$104,"금지")&gt;0),"금지",IF(AND(D192="승인",E192="승인",F192="승인",H192&lt;&gt;"",H192&gt;=TODAY(),L192&lt;&gt;"",COUNTIFS('규칙'!$A$5:$A$204,G192,'규칙'!$B$5:$B$204,B192,'규칙'!$C$5:$C$204,C192,'규칙'!$D$5:$D$204,"승인",'규칙'!$E$5:$E$204,"&lt;&gt;",'규칙'!$F$5:$F$204,"&lt;="&amp;TODAY(),'규칙'!$G$5:$G$204,"&gt;="&amp;TODAY(),'규칙'!$H$5:$H$204,"&lt;&gt;")&gt;0,COUNTIFS('시장'!$A$5:$A$104,B192,'시장'!$E$5:$E$104,"&lt;&gt;",'시장'!$G$5:$G$104,"&gt;="&amp;TODAY(),'시장'!$H$5:$H$104,"승인",'시장'!$I$5:$I$104,"&lt;&gt;")&gt;0,COUNTIFS('카테고리'!$A$5:$A$104,C192,'카테고리'!$E$5:$E$104,"&lt;&gt;")&gt;0),"승인","확인 대기")))</x:f>
      </x:c>
      <x:c r="J192" s="25" t="str">
        <x:f>IF(A192="","",IF(OR(H192="",COUNTIFS('규칙'!$A$5:$A$204,G192,'규칙'!$F$5:$F$204,"&lt;&gt;",'규칙'!$G$5:$G$204,"&lt;&gt;")=0),"검토일 없음",IF(OR(H192&lt;TODAY(),COUNTIFS('규칙'!$A$5:$A$204,G192,'규칙'!$F$5:$F$204,"&lt;="&amp;TODAY(),'규칙'!$G$5:$G$204,"&gt;="&amp;TODAY(),'규칙'!$E$5:$E$204,"&lt;&gt;",'규칙'!$H$5:$H$204,"&lt;&gt;")=0,COUNTIFS('시장'!$A$5:$A$104,B192,'시장'!$G$5:$G$104,"&gt;="&amp;TODAY(),'시장'!$E$5:$E$104,"&lt;&gt;",'시장'!$I$5:$I$104,"&lt;&gt;")=0),"검토 필요","유효")))</x:f>
      </x:c>
      <x:c r="K192" s="25" t="str">
        <x:f>IF(A192="","",IF(I192="승인","사용 가능",IF(COUNTIFS('대체품'!$B$5:$B$204,B192,'대체품'!$C$5:$C$204,C192,'대체품'!$D$5:$D$204,A192,'대체품'!$F$5:$F$204,"승인",'대체품'!$H$5:$H$204,"&lt;="&amp;TODAY(),'대체품'!$I$5:$I$204,"&gt;="&amp;TODAY(),'대체품'!$J$5:$J$204,"&lt;&gt;")&gt;0,"사용 가능","조치 필요")))</x:f>
      </x:c>
      <x:c r="L192" s="25"/>
    </x:row>
    <x:row r="193">
      <x:c r="A193" s="25"/>
      <x:c r="B193" s="25"/>
      <x:c r="C193" s="25"/>
      <x:c r="D193" s="25"/>
      <x:c r="E193" s="25"/>
      <x:c r="F193" s="25"/>
      <x:c r="G193" s="25"/>
      <x:c r="H193" s="34"/>
      <x:c r="I193" s="25" t="str">
        <x:f>IF(A193="","",IF(OR(D193="금지",E193="금지",F193="금지",COUNTIFS('규칙'!$A$5:$A$204,G193,'규칙'!$D$5:$D$204,"금지")&gt;0,COUNTIFS('시장'!$A$5:$A$104,B193,'시장'!$H$5:$H$104,"금지")&gt;0),"금지",IF(AND(D193="승인",E193="승인",F193="승인",H193&lt;&gt;"",H193&gt;=TODAY(),L193&lt;&gt;"",COUNTIFS('규칙'!$A$5:$A$204,G193,'규칙'!$B$5:$B$204,B193,'규칙'!$C$5:$C$204,C193,'규칙'!$D$5:$D$204,"승인",'규칙'!$E$5:$E$204,"&lt;&gt;",'규칙'!$F$5:$F$204,"&lt;="&amp;TODAY(),'규칙'!$G$5:$G$204,"&gt;="&amp;TODAY(),'규칙'!$H$5:$H$204,"&lt;&gt;")&gt;0,COUNTIFS('시장'!$A$5:$A$104,B193,'시장'!$E$5:$E$104,"&lt;&gt;",'시장'!$G$5:$G$104,"&gt;="&amp;TODAY(),'시장'!$H$5:$H$104,"승인",'시장'!$I$5:$I$104,"&lt;&gt;")&gt;0,COUNTIFS('카테고리'!$A$5:$A$104,C193,'카테고리'!$E$5:$E$104,"&lt;&gt;")&gt;0),"승인","확인 대기")))</x:f>
      </x:c>
      <x:c r="J193" s="25" t="str">
        <x:f>IF(A193="","",IF(OR(H193="",COUNTIFS('규칙'!$A$5:$A$204,G193,'규칙'!$F$5:$F$204,"&lt;&gt;",'규칙'!$G$5:$G$204,"&lt;&gt;")=0),"검토일 없음",IF(OR(H193&lt;TODAY(),COUNTIFS('규칙'!$A$5:$A$204,G193,'규칙'!$F$5:$F$204,"&lt;="&amp;TODAY(),'규칙'!$G$5:$G$204,"&gt;="&amp;TODAY(),'규칙'!$E$5:$E$204,"&lt;&gt;",'규칙'!$H$5:$H$204,"&lt;&gt;")=0,COUNTIFS('시장'!$A$5:$A$104,B193,'시장'!$G$5:$G$104,"&gt;="&amp;TODAY(),'시장'!$E$5:$E$104,"&lt;&gt;",'시장'!$I$5:$I$104,"&lt;&gt;")=0),"검토 필요","유효")))</x:f>
      </x:c>
      <x:c r="K193" s="25" t="str">
        <x:f>IF(A193="","",IF(I193="승인","사용 가능",IF(COUNTIFS('대체품'!$B$5:$B$204,B193,'대체품'!$C$5:$C$204,C193,'대체품'!$D$5:$D$204,A193,'대체품'!$F$5:$F$204,"승인",'대체품'!$H$5:$H$204,"&lt;="&amp;TODAY(),'대체품'!$I$5:$I$204,"&gt;="&amp;TODAY(),'대체품'!$J$5:$J$204,"&lt;&gt;")&gt;0,"사용 가능","조치 필요")))</x:f>
      </x:c>
      <x:c r="L193" s="25"/>
    </x:row>
    <x:row r="194">
      <x:c r="A194" s="25"/>
      <x:c r="B194" s="25"/>
      <x:c r="C194" s="25"/>
      <x:c r="D194" s="25"/>
      <x:c r="E194" s="25"/>
      <x:c r="F194" s="25"/>
      <x:c r="G194" s="25"/>
      <x:c r="H194" s="34"/>
      <x:c r="I194" s="25" t="str">
        <x:f>IF(A194="","",IF(OR(D194="금지",E194="금지",F194="금지",COUNTIFS('규칙'!$A$5:$A$204,G194,'규칙'!$D$5:$D$204,"금지")&gt;0,COUNTIFS('시장'!$A$5:$A$104,B194,'시장'!$H$5:$H$104,"금지")&gt;0),"금지",IF(AND(D194="승인",E194="승인",F194="승인",H194&lt;&gt;"",H194&gt;=TODAY(),L194&lt;&gt;"",COUNTIFS('규칙'!$A$5:$A$204,G194,'규칙'!$B$5:$B$204,B194,'규칙'!$C$5:$C$204,C194,'규칙'!$D$5:$D$204,"승인",'규칙'!$E$5:$E$204,"&lt;&gt;",'규칙'!$F$5:$F$204,"&lt;="&amp;TODAY(),'규칙'!$G$5:$G$204,"&gt;="&amp;TODAY(),'규칙'!$H$5:$H$204,"&lt;&gt;")&gt;0,COUNTIFS('시장'!$A$5:$A$104,B194,'시장'!$E$5:$E$104,"&lt;&gt;",'시장'!$G$5:$G$104,"&gt;="&amp;TODAY(),'시장'!$H$5:$H$104,"승인",'시장'!$I$5:$I$104,"&lt;&gt;")&gt;0,COUNTIFS('카테고리'!$A$5:$A$104,C194,'카테고리'!$E$5:$E$104,"&lt;&gt;")&gt;0),"승인","확인 대기")))</x:f>
      </x:c>
      <x:c r="J194" s="25" t="str">
        <x:f>IF(A194="","",IF(OR(H194="",COUNTIFS('규칙'!$A$5:$A$204,G194,'규칙'!$F$5:$F$204,"&lt;&gt;",'규칙'!$G$5:$G$204,"&lt;&gt;")=0),"검토일 없음",IF(OR(H194&lt;TODAY(),COUNTIFS('규칙'!$A$5:$A$204,G194,'규칙'!$F$5:$F$204,"&lt;="&amp;TODAY(),'규칙'!$G$5:$G$204,"&gt;="&amp;TODAY(),'규칙'!$E$5:$E$204,"&lt;&gt;",'규칙'!$H$5:$H$204,"&lt;&gt;")=0,COUNTIFS('시장'!$A$5:$A$104,B194,'시장'!$G$5:$G$104,"&gt;="&amp;TODAY(),'시장'!$E$5:$E$104,"&lt;&gt;",'시장'!$I$5:$I$104,"&lt;&gt;")=0),"검토 필요","유효")))</x:f>
      </x:c>
      <x:c r="K194" s="25" t="str">
        <x:f>IF(A194="","",IF(I194="승인","사용 가능",IF(COUNTIFS('대체품'!$B$5:$B$204,B194,'대체품'!$C$5:$C$204,C194,'대체품'!$D$5:$D$204,A194,'대체품'!$F$5:$F$204,"승인",'대체품'!$H$5:$H$204,"&lt;="&amp;TODAY(),'대체품'!$I$5:$I$204,"&gt;="&amp;TODAY(),'대체품'!$J$5:$J$204,"&lt;&gt;")&gt;0,"사용 가능","조치 필요")))</x:f>
      </x:c>
      <x:c r="L194" s="25"/>
    </x:row>
    <x:row r="195">
      <x:c r="A195" s="25"/>
      <x:c r="B195" s="25"/>
      <x:c r="C195" s="25"/>
      <x:c r="D195" s="25"/>
      <x:c r="E195" s="25"/>
      <x:c r="F195" s="25"/>
      <x:c r="G195" s="25"/>
      <x:c r="H195" s="34"/>
      <x:c r="I195" s="25" t="str">
        <x:f>IF(A195="","",IF(OR(D195="금지",E195="금지",F195="금지",COUNTIFS('규칙'!$A$5:$A$204,G195,'규칙'!$D$5:$D$204,"금지")&gt;0,COUNTIFS('시장'!$A$5:$A$104,B195,'시장'!$H$5:$H$104,"금지")&gt;0),"금지",IF(AND(D195="승인",E195="승인",F195="승인",H195&lt;&gt;"",H195&gt;=TODAY(),L195&lt;&gt;"",COUNTIFS('규칙'!$A$5:$A$204,G195,'규칙'!$B$5:$B$204,B195,'규칙'!$C$5:$C$204,C195,'규칙'!$D$5:$D$204,"승인",'규칙'!$E$5:$E$204,"&lt;&gt;",'규칙'!$F$5:$F$204,"&lt;="&amp;TODAY(),'규칙'!$G$5:$G$204,"&gt;="&amp;TODAY(),'규칙'!$H$5:$H$204,"&lt;&gt;")&gt;0,COUNTIFS('시장'!$A$5:$A$104,B195,'시장'!$E$5:$E$104,"&lt;&gt;",'시장'!$G$5:$G$104,"&gt;="&amp;TODAY(),'시장'!$H$5:$H$104,"승인",'시장'!$I$5:$I$104,"&lt;&gt;")&gt;0,COUNTIFS('카테고리'!$A$5:$A$104,C195,'카테고리'!$E$5:$E$104,"&lt;&gt;")&gt;0),"승인","확인 대기")))</x:f>
      </x:c>
      <x:c r="J195" s="25" t="str">
        <x:f>IF(A195="","",IF(OR(H195="",COUNTIFS('규칙'!$A$5:$A$204,G195,'규칙'!$F$5:$F$204,"&lt;&gt;",'규칙'!$G$5:$G$204,"&lt;&gt;")=0),"검토일 없음",IF(OR(H195&lt;TODAY(),COUNTIFS('규칙'!$A$5:$A$204,G195,'규칙'!$F$5:$F$204,"&lt;="&amp;TODAY(),'규칙'!$G$5:$G$204,"&gt;="&amp;TODAY(),'규칙'!$E$5:$E$204,"&lt;&gt;",'규칙'!$H$5:$H$204,"&lt;&gt;")=0,COUNTIFS('시장'!$A$5:$A$104,B195,'시장'!$G$5:$G$104,"&gt;="&amp;TODAY(),'시장'!$E$5:$E$104,"&lt;&gt;",'시장'!$I$5:$I$104,"&lt;&gt;")=0),"검토 필요","유효")))</x:f>
      </x:c>
      <x:c r="K195" s="25" t="str">
        <x:f>IF(A195="","",IF(I195="승인","사용 가능",IF(COUNTIFS('대체품'!$B$5:$B$204,B195,'대체품'!$C$5:$C$204,C195,'대체품'!$D$5:$D$204,A195,'대체품'!$F$5:$F$204,"승인",'대체품'!$H$5:$H$204,"&lt;="&amp;TODAY(),'대체품'!$I$5:$I$204,"&gt;="&amp;TODAY(),'대체품'!$J$5:$J$204,"&lt;&gt;")&gt;0,"사용 가능","조치 필요")))</x:f>
      </x:c>
      <x:c r="L195" s="25"/>
    </x:row>
    <x:row r="196">
      <x:c r="A196" s="25"/>
      <x:c r="B196" s="25"/>
      <x:c r="C196" s="25"/>
      <x:c r="D196" s="25"/>
      <x:c r="E196" s="25"/>
      <x:c r="F196" s="25"/>
      <x:c r="G196" s="25"/>
      <x:c r="H196" s="34"/>
      <x:c r="I196" s="25" t="str">
        <x:f>IF(A196="","",IF(OR(D196="금지",E196="금지",F196="금지",COUNTIFS('규칙'!$A$5:$A$204,G196,'규칙'!$D$5:$D$204,"금지")&gt;0,COUNTIFS('시장'!$A$5:$A$104,B196,'시장'!$H$5:$H$104,"금지")&gt;0),"금지",IF(AND(D196="승인",E196="승인",F196="승인",H196&lt;&gt;"",H196&gt;=TODAY(),L196&lt;&gt;"",COUNTIFS('규칙'!$A$5:$A$204,G196,'규칙'!$B$5:$B$204,B196,'규칙'!$C$5:$C$204,C196,'규칙'!$D$5:$D$204,"승인",'규칙'!$E$5:$E$204,"&lt;&gt;",'규칙'!$F$5:$F$204,"&lt;="&amp;TODAY(),'규칙'!$G$5:$G$204,"&gt;="&amp;TODAY(),'규칙'!$H$5:$H$204,"&lt;&gt;")&gt;0,COUNTIFS('시장'!$A$5:$A$104,B196,'시장'!$E$5:$E$104,"&lt;&gt;",'시장'!$G$5:$G$104,"&gt;="&amp;TODAY(),'시장'!$H$5:$H$104,"승인",'시장'!$I$5:$I$104,"&lt;&gt;")&gt;0,COUNTIFS('카테고리'!$A$5:$A$104,C196,'카테고리'!$E$5:$E$104,"&lt;&gt;")&gt;0),"승인","확인 대기")))</x:f>
      </x:c>
      <x:c r="J196" s="25" t="str">
        <x:f>IF(A196="","",IF(OR(H196="",COUNTIFS('규칙'!$A$5:$A$204,G196,'규칙'!$F$5:$F$204,"&lt;&gt;",'규칙'!$G$5:$G$204,"&lt;&gt;")=0),"검토일 없음",IF(OR(H196&lt;TODAY(),COUNTIFS('규칙'!$A$5:$A$204,G196,'규칙'!$F$5:$F$204,"&lt;="&amp;TODAY(),'규칙'!$G$5:$G$204,"&gt;="&amp;TODAY(),'규칙'!$E$5:$E$204,"&lt;&gt;",'규칙'!$H$5:$H$204,"&lt;&gt;")=0,COUNTIFS('시장'!$A$5:$A$104,B196,'시장'!$G$5:$G$104,"&gt;="&amp;TODAY(),'시장'!$E$5:$E$104,"&lt;&gt;",'시장'!$I$5:$I$104,"&lt;&gt;")=0),"검토 필요","유효")))</x:f>
      </x:c>
      <x:c r="K196" s="25" t="str">
        <x:f>IF(A196="","",IF(I196="승인","사용 가능",IF(COUNTIFS('대체품'!$B$5:$B$204,B196,'대체품'!$C$5:$C$204,C196,'대체품'!$D$5:$D$204,A196,'대체품'!$F$5:$F$204,"승인",'대체품'!$H$5:$H$204,"&lt;="&amp;TODAY(),'대체품'!$I$5:$I$204,"&gt;="&amp;TODAY(),'대체품'!$J$5:$J$204,"&lt;&gt;")&gt;0,"사용 가능","조치 필요")))</x:f>
      </x:c>
      <x:c r="L196" s="25"/>
    </x:row>
    <x:row r="197">
      <x:c r="A197" s="25"/>
      <x:c r="B197" s="25"/>
      <x:c r="C197" s="25"/>
      <x:c r="D197" s="25"/>
      <x:c r="E197" s="25"/>
      <x:c r="F197" s="25"/>
      <x:c r="G197" s="25"/>
      <x:c r="H197" s="34"/>
      <x:c r="I197" s="25" t="str">
        <x:f>IF(A197="","",IF(OR(D197="금지",E197="금지",F197="금지",COUNTIFS('규칙'!$A$5:$A$204,G197,'규칙'!$D$5:$D$204,"금지")&gt;0,COUNTIFS('시장'!$A$5:$A$104,B197,'시장'!$H$5:$H$104,"금지")&gt;0),"금지",IF(AND(D197="승인",E197="승인",F197="승인",H197&lt;&gt;"",H197&gt;=TODAY(),L197&lt;&gt;"",COUNTIFS('규칙'!$A$5:$A$204,G197,'규칙'!$B$5:$B$204,B197,'규칙'!$C$5:$C$204,C197,'규칙'!$D$5:$D$204,"승인",'규칙'!$E$5:$E$204,"&lt;&gt;",'규칙'!$F$5:$F$204,"&lt;="&amp;TODAY(),'규칙'!$G$5:$G$204,"&gt;="&amp;TODAY(),'규칙'!$H$5:$H$204,"&lt;&gt;")&gt;0,COUNTIFS('시장'!$A$5:$A$104,B197,'시장'!$E$5:$E$104,"&lt;&gt;",'시장'!$G$5:$G$104,"&gt;="&amp;TODAY(),'시장'!$H$5:$H$104,"승인",'시장'!$I$5:$I$104,"&lt;&gt;")&gt;0,COUNTIFS('카테고리'!$A$5:$A$104,C197,'카테고리'!$E$5:$E$104,"&lt;&gt;")&gt;0),"승인","확인 대기")))</x:f>
      </x:c>
      <x:c r="J197" s="25" t="str">
        <x:f>IF(A197="","",IF(OR(H197="",COUNTIFS('규칙'!$A$5:$A$204,G197,'규칙'!$F$5:$F$204,"&lt;&gt;",'규칙'!$G$5:$G$204,"&lt;&gt;")=0),"검토일 없음",IF(OR(H197&lt;TODAY(),COUNTIFS('규칙'!$A$5:$A$204,G197,'규칙'!$F$5:$F$204,"&lt;="&amp;TODAY(),'규칙'!$G$5:$G$204,"&gt;="&amp;TODAY(),'규칙'!$E$5:$E$204,"&lt;&gt;",'규칙'!$H$5:$H$204,"&lt;&gt;")=0,COUNTIFS('시장'!$A$5:$A$104,B197,'시장'!$G$5:$G$104,"&gt;="&amp;TODAY(),'시장'!$E$5:$E$104,"&lt;&gt;",'시장'!$I$5:$I$104,"&lt;&gt;")=0),"검토 필요","유효")))</x:f>
      </x:c>
      <x:c r="K197" s="25" t="str">
        <x:f>IF(A197="","",IF(I197="승인","사용 가능",IF(COUNTIFS('대체품'!$B$5:$B$204,B197,'대체품'!$C$5:$C$204,C197,'대체품'!$D$5:$D$204,A197,'대체품'!$F$5:$F$204,"승인",'대체품'!$H$5:$H$204,"&lt;="&amp;TODAY(),'대체품'!$I$5:$I$204,"&gt;="&amp;TODAY(),'대체품'!$J$5:$J$204,"&lt;&gt;")&gt;0,"사용 가능","조치 필요")))</x:f>
      </x:c>
      <x:c r="L197" s="25"/>
    </x:row>
    <x:row r="198">
      <x:c r="A198" s="25"/>
      <x:c r="B198" s="25"/>
      <x:c r="C198" s="25"/>
      <x:c r="D198" s="25"/>
      <x:c r="E198" s="25"/>
      <x:c r="F198" s="25"/>
      <x:c r="G198" s="25"/>
      <x:c r="H198" s="34"/>
      <x:c r="I198" s="25" t="str">
        <x:f>IF(A198="","",IF(OR(D198="금지",E198="금지",F198="금지",COUNTIFS('규칙'!$A$5:$A$204,G198,'규칙'!$D$5:$D$204,"금지")&gt;0,COUNTIFS('시장'!$A$5:$A$104,B198,'시장'!$H$5:$H$104,"금지")&gt;0),"금지",IF(AND(D198="승인",E198="승인",F198="승인",H198&lt;&gt;"",H198&gt;=TODAY(),L198&lt;&gt;"",COUNTIFS('규칙'!$A$5:$A$204,G198,'규칙'!$B$5:$B$204,B198,'규칙'!$C$5:$C$204,C198,'규칙'!$D$5:$D$204,"승인",'규칙'!$E$5:$E$204,"&lt;&gt;",'규칙'!$F$5:$F$204,"&lt;="&amp;TODAY(),'규칙'!$G$5:$G$204,"&gt;="&amp;TODAY(),'규칙'!$H$5:$H$204,"&lt;&gt;")&gt;0,COUNTIFS('시장'!$A$5:$A$104,B198,'시장'!$E$5:$E$104,"&lt;&gt;",'시장'!$G$5:$G$104,"&gt;="&amp;TODAY(),'시장'!$H$5:$H$104,"승인",'시장'!$I$5:$I$104,"&lt;&gt;")&gt;0,COUNTIFS('카테고리'!$A$5:$A$104,C198,'카테고리'!$E$5:$E$104,"&lt;&gt;")&gt;0),"승인","확인 대기")))</x:f>
      </x:c>
      <x:c r="J198" s="25" t="str">
        <x:f>IF(A198="","",IF(OR(H198="",COUNTIFS('규칙'!$A$5:$A$204,G198,'규칙'!$F$5:$F$204,"&lt;&gt;",'규칙'!$G$5:$G$204,"&lt;&gt;")=0),"검토일 없음",IF(OR(H198&lt;TODAY(),COUNTIFS('규칙'!$A$5:$A$204,G198,'규칙'!$F$5:$F$204,"&lt;="&amp;TODAY(),'규칙'!$G$5:$G$204,"&gt;="&amp;TODAY(),'규칙'!$E$5:$E$204,"&lt;&gt;",'규칙'!$H$5:$H$204,"&lt;&gt;")=0,COUNTIFS('시장'!$A$5:$A$104,B198,'시장'!$G$5:$G$104,"&gt;="&amp;TODAY(),'시장'!$E$5:$E$104,"&lt;&gt;",'시장'!$I$5:$I$104,"&lt;&gt;")=0),"검토 필요","유효")))</x:f>
      </x:c>
      <x:c r="K198" s="25" t="str">
        <x:f>IF(A198="","",IF(I198="승인","사용 가능",IF(COUNTIFS('대체품'!$B$5:$B$204,B198,'대체품'!$C$5:$C$204,C198,'대체품'!$D$5:$D$204,A198,'대체품'!$F$5:$F$204,"승인",'대체품'!$H$5:$H$204,"&lt;="&amp;TODAY(),'대체품'!$I$5:$I$204,"&gt;="&amp;TODAY(),'대체품'!$J$5:$J$204,"&lt;&gt;")&gt;0,"사용 가능","조치 필요")))</x:f>
      </x:c>
      <x:c r="L198" s="25"/>
    </x:row>
    <x:row r="199">
      <x:c r="A199" s="25"/>
      <x:c r="B199" s="25"/>
      <x:c r="C199" s="25"/>
      <x:c r="D199" s="25"/>
      <x:c r="E199" s="25"/>
      <x:c r="F199" s="25"/>
      <x:c r="G199" s="25"/>
      <x:c r="H199" s="34"/>
      <x:c r="I199" s="25" t="str">
        <x:f>IF(A199="","",IF(OR(D199="금지",E199="금지",F199="금지",COUNTIFS('규칙'!$A$5:$A$204,G199,'규칙'!$D$5:$D$204,"금지")&gt;0,COUNTIFS('시장'!$A$5:$A$104,B199,'시장'!$H$5:$H$104,"금지")&gt;0),"금지",IF(AND(D199="승인",E199="승인",F199="승인",H199&lt;&gt;"",H199&gt;=TODAY(),L199&lt;&gt;"",COUNTIFS('규칙'!$A$5:$A$204,G199,'규칙'!$B$5:$B$204,B199,'규칙'!$C$5:$C$204,C199,'규칙'!$D$5:$D$204,"승인",'규칙'!$E$5:$E$204,"&lt;&gt;",'규칙'!$F$5:$F$204,"&lt;="&amp;TODAY(),'규칙'!$G$5:$G$204,"&gt;="&amp;TODAY(),'규칙'!$H$5:$H$204,"&lt;&gt;")&gt;0,COUNTIFS('시장'!$A$5:$A$104,B199,'시장'!$E$5:$E$104,"&lt;&gt;",'시장'!$G$5:$G$104,"&gt;="&amp;TODAY(),'시장'!$H$5:$H$104,"승인",'시장'!$I$5:$I$104,"&lt;&gt;")&gt;0,COUNTIFS('카테고리'!$A$5:$A$104,C199,'카테고리'!$E$5:$E$104,"&lt;&gt;")&gt;0),"승인","확인 대기")))</x:f>
      </x:c>
      <x:c r="J199" s="25" t="str">
        <x:f>IF(A199="","",IF(OR(H199="",COUNTIFS('규칙'!$A$5:$A$204,G199,'규칙'!$F$5:$F$204,"&lt;&gt;",'규칙'!$G$5:$G$204,"&lt;&gt;")=0),"검토일 없음",IF(OR(H199&lt;TODAY(),COUNTIFS('규칙'!$A$5:$A$204,G199,'규칙'!$F$5:$F$204,"&lt;="&amp;TODAY(),'규칙'!$G$5:$G$204,"&gt;="&amp;TODAY(),'규칙'!$E$5:$E$204,"&lt;&gt;",'규칙'!$H$5:$H$204,"&lt;&gt;")=0,COUNTIFS('시장'!$A$5:$A$104,B199,'시장'!$G$5:$G$104,"&gt;="&amp;TODAY(),'시장'!$E$5:$E$104,"&lt;&gt;",'시장'!$I$5:$I$104,"&lt;&gt;")=0),"검토 필요","유효")))</x:f>
      </x:c>
      <x:c r="K199" s="25" t="str">
        <x:f>IF(A199="","",IF(I199="승인","사용 가능",IF(COUNTIFS('대체품'!$B$5:$B$204,B199,'대체품'!$C$5:$C$204,C199,'대체품'!$D$5:$D$204,A199,'대체품'!$F$5:$F$204,"승인",'대체품'!$H$5:$H$204,"&lt;="&amp;TODAY(),'대체품'!$I$5:$I$204,"&gt;="&amp;TODAY(),'대체품'!$J$5:$J$204,"&lt;&gt;")&gt;0,"사용 가능","조치 필요")))</x:f>
      </x:c>
      <x:c r="L199" s="25"/>
    </x:row>
    <x:row r="200">
      <x:c r="A200" s="25"/>
      <x:c r="B200" s="25"/>
      <x:c r="C200" s="25"/>
      <x:c r="D200" s="25"/>
      <x:c r="E200" s="25"/>
      <x:c r="F200" s="25"/>
      <x:c r="G200" s="25"/>
      <x:c r="H200" s="34"/>
      <x:c r="I200" s="25" t="str">
        <x:f>IF(A200="","",IF(OR(D200="금지",E200="금지",F200="금지",COUNTIFS('규칙'!$A$5:$A$204,G200,'규칙'!$D$5:$D$204,"금지")&gt;0,COUNTIFS('시장'!$A$5:$A$104,B200,'시장'!$H$5:$H$104,"금지")&gt;0),"금지",IF(AND(D200="승인",E200="승인",F200="승인",H200&lt;&gt;"",H200&gt;=TODAY(),L200&lt;&gt;"",COUNTIFS('규칙'!$A$5:$A$204,G200,'규칙'!$B$5:$B$204,B200,'규칙'!$C$5:$C$204,C200,'규칙'!$D$5:$D$204,"승인",'규칙'!$E$5:$E$204,"&lt;&gt;",'규칙'!$F$5:$F$204,"&lt;="&amp;TODAY(),'규칙'!$G$5:$G$204,"&gt;="&amp;TODAY(),'규칙'!$H$5:$H$204,"&lt;&gt;")&gt;0,COUNTIFS('시장'!$A$5:$A$104,B200,'시장'!$E$5:$E$104,"&lt;&gt;",'시장'!$G$5:$G$104,"&gt;="&amp;TODAY(),'시장'!$H$5:$H$104,"승인",'시장'!$I$5:$I$104,"&lt;&gt;")&gt;0,COUNTIFS('카테고리'!$A$5:$A$104,C200,'카테고리'!$E$5:$E$104,"&lt;&gt;")&gt;0),"승인","확인 대기")))</x:f>
      </x:c>
      <x:c r="J200" s="25" t="str">
        <x:f>IF(A200="","",IF(OR(H200="",COUNTIFS('규칙'!$A$5:$A$204,G200,'규칙'!$F$5:$F$204,"&lt;&gt;",'규칙'!$G$5:$G$204,"&lt;&gt;")=0),"검토일 없음",IF(OR(H200&lt;TODAY(),COUNTIFS('규칙'!$A$5:$A$204,G200,'규칙'!$F$5:$F$204,"&lt;="&amp;TODAY(),'규칙'!$G$5:$G$204,"&gt;="&amp;TODAY(),'규칙'!$E$5:$E$204,"&lt;&gt;",'규칙'!$H$5:$H$204,"&lt;&gt;")=0,COUNTIFS('시장'!$A$5:$A$104,B200,'시장'!$G$5:$G$104,"&gt;="&amp;TODAY(),'시장'!$E$5:$E$104,"&lt;&gt;",'시장'!$I$5:$I$104,"&lt;&gt;")=0),"검토 필요","유효")))</x:f>
      </x:c>
      <x:c r="K200" s="25" t="str">
        <x:f>IF(A200="","",IF(I200="승인","사용 가능",IF(COUNTIFS('대체품'!$B$5:$B$204,B200,'대체품'!$C$5:$C$204,C200,'대체품'!$D$5:$D$204,A200,'대체품'!$F$5:$F$204,"승인",'대체품'!$H$5:$H$204,"&lt;="&amp;TODAY(),'대체품'!$I$5:$I$204,"&gt;="&amp;TODAY(),'대체품'!$J$5:$J$204,"&lt;&gt;")&gt;0,"사용 가능","조치 필요")))</x:f>
      </x:c>
      <x:c r="L200" s="25"/>
    </x:row>
    <x:row r="201">
      <x:c r="A201" s="25"/>
      <x:c r="B201" s="25"/>
      <x:c r="C201" s="25"/>
      <x:c r="D201" s="25"/>
      <x:c r="E201" s="25"/>
      <x:c r="F201" s="25"/>
      <x:c r="G201" s="25"/>
      <x:c r="H201" s="34"/>
      <x:c r="I201" s="25" t="str">
        <x:f>IF(A201="","",IF(OR(D201="금지",E201="금지",F201="금지",COUNTIFS('규칙'!$A$5:$A$204,G201,'규칙'!$D$5:$D$204,"금지")&gt;0,COUNTIFS('시장'!$A$5:$A$104,B201,'시장'!$H$5:$H$104,"금지")&gt;0),"금지",IF(AND(D201="승인",E201="승인",F201="승인",H201&lt;&gt;"",H201&gt;=TODAY(),L201&lt;&gt;"",COUNTIFS('규칙'!$A$5:$A$204,G201,'규칙'!$B$5:$B$204,B201,'규칙'!$C$5:$C$204,C201,'규칙'!$D$5:$D$204,"승인",'규칙'!$E$5:$E$204,"&lt;&gt;",'규칙'!$F$5:$F$204,"&lt;="&amp;TODAY(),'규칙'!$G$5:$G$204,"&gt;="&amp;TODAY(),'규칙'!$H$5:$H$204,"&lt;&gt;")&gt;0,COUNTIFS('시장'!$A$5:$A$104,B201,'시장'!$E$5:$E$104,"&lt;&gt;",'시장'!$G$5:$G$104,"&gt;="&amp;TODAY(),'시장'!$H$5:$H$104,"승인",'시장'!$I$5:$I$104,"&lt;&gt;")&gt;0,COUNTIFS('카테고리'!$A$5:$A$104,C201,'카테고리'!$E$5:$E$104,"&lt;&gt;")&gt;0),"승인","확인 대기")))</x:f>
      </x:c>
      <x:c r="J201" s="25" t="str">
        <x:f>IF(A201="","",IF(OR(H201="",COUNTIFS('규칙'!$A$5:$A$204,G201,'규칙'!$F$5:$F$204,"&lt;&gt;",'규칙'!$G$5:$G$204,"&lt;&gt;")=0),"검토일 없음",IF(OR(H201&lt;TODAY(),COUNTIFS('규칙'!$A$5:$A$204,G201,'규칙'!$F$5:$F$204,"&lt;="&amp;TODAY(),'규칙'!$G$5:$G$204,"&gt;="&amp;TODAY(),'규칙'!$E$5:$E$204,"&lt;&gt;",'규칙'!$H$5:$H$204,"&lt;&gt;")=0,COUNTIFS('시장'!$A$5:$A$104,B201,'시장'!$G$5:$G$104,"&gt;="&amp;TODAY(),'시장'!$E$5:$E$104,"&lt;&gt;",'시장'!$I$5:$I$104,"&lt;&gt;")=0),"검토 필요","유효")))</x:f>
      </x:c>
      <x:c r="K201" s="25" t="str">
        <x:f>IF(A201="","",IF(I201="승인","사용 가능",IF(COUNTIFS('대체품'!$B$5:$B$204,B201,'대체품'!$C$5:$C$204,C201,'대체품'!$D$5:$D$204,A201,'대체품'!$F$5:$F$204,"승인",'대체품'!$H$5:$H$204,"&lt;="&amp;TODAY(),'대체품'!$I$5:$I$204,"&gt;="&amp;TODAY(),'대체품'!$J$5:$J$204,"&lt;&gt;")&gt;0,"사용 가능","조치 필요")))</x:f>
      </x:c>
      <x:c r="L201" s="25"/>
    </x:row>
    <x:row r="202">
      <x:c r="A202" s="25"/>
      <x:c r="B202" s="25"/>
      <x:c r="C202" s="25"/>
      <x:c r="D202" s="25"/>
      <x:c r="E202" s="25"/>
      <x:c r="F202" s="25"/>
      <x:c r="G202" s="25"/>
      <x:c r="H202" s="34"/>
      <x:c r="I202" s="25" t="str">
        <x:f>IF(A202="","",IF(OR(D202="금지",E202="금지",F202="금지",COUNTIFS('규칙'!$A$5:$A$204,G202,'규칙'!$D$5:$D$204,"금지")&gt;0,COUNTIFS('시장'!$A$5:$A$104,B202,'시장'!$H$5:$H$104,"금지")&gt;0),"금지",IF(AND(D202="승인",E202="승인",F202="승인",H202&lt;&gt;"",H202&gt;=TODAY(),L202&lt;&gt;"",COUNTIFS('규칙'!$A$5:$A$204,G202,'규칙'!$B$5:$B$204,B202,'규칙'!$C$5:$C$204,C202,'규칙'!$D$5:$D$204,"승인",'규칙'!$E$5:$E$204,"&lt;&gt;",'규칙'!$F$5:$F$204,"&lt;="&amp;TODAY(),'규칙'!$G$5:$G$204,"&gt;="&amp;TODAY(),'규칙'!$H$5:$H$204,"&lt;&gt;")&gt;0,COUNTIFS('시장'!$A$5:$A$104,B202,'시장'!$E$5:$E$104,"&lt;&gt;",'시장'!$G$5:$G$104,"&gt;="&amp;TODAY(),'시장'!$H$5:$H$104,"승인",'시장'!$I$5:$I$104,"&lt;&gt;")&gt;0,COUNTIFS('카테고리'!$A$5:$A$104,C202,'카테고리'!$E$5:$E$104,"&lt;&gt;")&gt;0),"승인","확인 대기")))</x:f>
      </x:c>
      <x:c r="J202" s="25" t="str">
        <x:f>IF(A202="","",IF(OR(H202="",COUNTIFS('규칙'!$A$5:$A$204,G202,'규칙'!$F$5:$F$204,"&lt;&gt;",'규칙'!$G$5:$G$204,"&lt;&gt;")=0),"검토일 없음",IF(OR(H202&lt;TODAY(),COUNTIFS('규칙'!$A$5:$A$204,G202,'규칙'!$F$5:$F$204,"&lt;="&amp;TODAY(),'규칙'!$G$5:$G$204,"&gt;="&amp;TODAY(),'규칙'!$E$5:$E$204,"&lt;&gt;",'규칙'!$H$5:$H$204,"&lt;&gt;")=0,COUNTIFS('시장'!$A$5:$A$104,B202,'시장'!$G$5:$G$104,"&gt;="&amp;TODAY(),'시장'!$E$5:$E$104,"&lt;&gt;",'시장'!$I$5:$I$104,"&lt;&gt;")=0),"검토 필요","유효")))</x:f>
      </x:c>
      <x:c r="K202" s="25" t="str">
        <x:f>IF(A202="","",IF(I202="승인","사용 가능",IF(COUNTIFS('대체품'!$B$5:$B$204,B202,'대체품'!$C$5:$C$204,C202,'대체품'!$D$5:$D$204,A202,'대체품'!$F$5:$F$204,"승인",'대체품'!$H$5:$H$204,"&lt;="&amp;TODAY(),'대체품'!$I$5:$I$204,"&gt;="&amp;TODAY(),'대체품'!$J$5:$J$204,"&lt;&gt;")&gt;0,"사용 가능","조치 필요")))</x:f>
      </x:c>
      <x:c r="L202" s="25"/>
    </x:row>
    <x:row r="203">
      <x:c r="A203" s="25"/>
      <x:c r="B203" s="25"/>
      <x:c r="C203" s="25"/>
      <x:c r="D203" s="25"/>
      <x:c r="E203" s="25"/>
      <x:c r="F203" s="25"/>
      <x:c r="G203" s="25"/>
      <x:c r="H203" s="34"/>
      <x:c r="I203" s="25" t="str">
        <x:f>IF(A203="","",IF(OR(D203="금지",E203="금지",F203="금지",COUNTIFS('규칙'!$A$5:$A$204,G203,'규칙'!$D$5:$D$204,"금지")&gt;0,COUNTIFS('시장'!$A$5:$A$104,B203,'시장'!$H$5:$H$104,"금지")&gt;0),"금지",IF(AND(D203="승인",E203="승인",F203="승인",H203&lt;&gt;"",H203&gt;=TODAY(),L203&lt;&gt;"",COUNTIFS('규칙'!$A$5:$A$204,G203,'규칙'!$B$5:$B$204,B203,'규칙'!$C$5:$C$204,C203,'규칙'!$D$5:$D$204,"승인",'규칙'!$E$5:$E$204,"&lt;&gt;",'규칙'!$F$5:$F$204,"&lt;="&amp;TODAY(),'규칙'!$G$5:$G$204,"&gt;="&amp;TODAY(),'규칙'!$H$5:$H$204,"&lt;&gt;")&gt;0,COUNTIFS('시장'!$A$5:$A$104,B203,'시장'!$E$5:$E$104,"&lt;&gt;",'시장'!$G$5:$G$104,"&gt;="&amp;TODAY(),'시장'!$H$5:$H$104,"승인",'시장'!$I$5:$I$104,"&lt;&gt;")&gt;0,COUNTIFS('카테고리'!$A$5:$A$104,C203,'카테고리'!$E$5:$E$104,"&lt;&gt;")&gt;0),"승인","확인 대기")))</x:f>
      </x:c>
      <x:c r="J203" s="25" t="str">
        <x:f>IF(A203="","",IF(OR(H203="",COUNTIFS('규칙'!$A$5:$A$204,G203,'규칙'!$F$5:$F$204,"&lt;&gt;",'규칙'!$G$5:$G$204,"&lt;&gt;")=0),"검토일 없음",IF(OR(H203&lt;TODAY(),COUNTIFS('규칙'!$A$5:$A$204,G203,'규칙'!$F$5:$F$204,"&lt;="&amp;TODAY(),'규칙'!$G$5:$G$204,"&gt;="&amp;TODAY(),'규칙'!$E$5:$E$204,"&lt;&gt;",'규칙'!$H$5:$H$204,"&lt;&gt;")=0,COUNTIFS('시장'!$A$5:$A$104,B203,'시장'!$G$5:$G$104,"&gt;="&amp;TODAY(),'시장'!$E$5:$E$104,"&lt;&gt;",'시장'!$I$5:$I$104,"&lt;&gt;")=0),"검토 필요","유효")))</x:f>
      </x:c>
      <x:c r="K203" s="25" t="str">
        <x:f>IF(A203="","",IF(I203="승인","사용 가능",IF(COUNTIFS('대체품'!$B$5:$B$204,B203,'대체품'!$C$5:$C$204,C203,'대체품'!$D$5:$D$204,A203,'대체품'!$F$5:$F$204,"승인",'대체품'!$H$5:$H$204,"&lt;="&amp;TODAY(),'대체품'!$I$5:$I$204,"&gt;="&amp;TODAY(),'대체품'!$J$5:$J$204,"&lt;&gt;")&gt;0,"사용 가능","조치 필요")))</x:f>
      </x:c>
      <x:c r="L203" s="25"/>
    </x:row>
    <x:row r="204">
      <x:c r="A204" s="25"/>
      <x:c r="B204" s="25"/>
      <x:c r="C204" s="25"/>
      <x:c r="D204" s="25"/>
      <x:c r="E204" s="25"/>
      <x:c r="F204" s="25"/>
      <x:c r="G204" s="25"/>
      <x:c r="H204" s="34"/>
      <x:c r="I204" s="25" t="str">
        <x:f>IF(A204="","",IF(OR(D204="금지",E204="금지",F204="금지",COUNTIFS('규칙'!$A$5:$A$204,G204,'규칙'!$D$5:$D$204,"금지")&gt;0,COUNTIFS('시장'!$A$5:$A$104,B204,'시장'!$H$5:$H$104,"금지")&gt;0),"금지",IF(AND(D204="승인",E204="승인",F204="승인",H204&lt;&gt;"",H204&gt;=TODAY(),L204&lt;&gt;"",COUNTIFS('규칙'!$A$5:$A$204,G204,'규칙'!$B$5:$B$204,B204,'규칙'!$C$5:$C$204,C204,'규칙'!$D$5:$D$204,"승인",'규칙'!$E$5:$E$204,"&lt;&gt;",'규칙'!$F$5:$F$204,"&lt;="&amp;TODAY(),'규칙'!$G$5:$G$204,"&gt;="&amp;TODAY(),'규칙'!$H$5:$H$204,"&lt;&gt;")&gt;0,COUNTIFS('시장'!$A$5:$A$104,B204,'시장'!$E$5:$E$104,"&lt;&gt;",'시장'!$G$5:$G$104,"&gt;="&amp;TODAY(),'시장'!$H$5:$H$104,"승인",'시장'!$I$5:$I$104,"&lt;&gt;")&gt;0,COUNTIFS('카테고리'!$A$5:$A$104,C204,'카테고리'!$E$5:$E$104,"&lt;&gt;")&gt;0),"승인","확인 대기")))</x:f>
      </x:c>
      <x:c r="J204" s="25" t="str">
        <x:f>IF(A204="","",IF(OR(H204="",COUNTIFS('규칙'!$A$5:$A$204,G204,'규칙'!$F$5:$F$204,"&lt;&gt;",'규칙'!$G$5:$G$204,"&lt;&gt;")=0),"검토일 없음",IF(OR(H204&lt;TODAY(),COUNTIFS('규칙'!$A$5:$A$204,G204,'규칙'!$F$5:$F$204,"&lt;="&amp;TODAY(),'규칙'!$G$5:$G$204,"&gt;="&amp;TODAY(),'규칙'!$E$5:$E$204,"&lt;&gt;",'규칙'!$H$5:$H$204,"&lt;&gt;")=0,COUNTIFS('시장'!$A$5:$A$104,B204,'시장'!$G$5:$G$104,"&gt;="&amp;TODAY(),'시장'!$E$5:$E$104,"&lt;&gt;",'시장'!$I$5:$I$104,"&lt;&gt;")=0),"검토 필요","유효")))</x:f>
      </x:c>
      <x:c r="K204" s="25" t="str">
        <x:f>IF(A204="","",IF(I204="승인","사용 가능",IF(COUNTIFS('대체품'!$B$5:$B$204,B204,'대체품'!$C$5:$C$204,C204,'대체품'!$D$5:$D$204,A204,'대체품'!$F$5:$F$204,"승인",'대체품'!$H$5:$H$204,"&lt;="&amp;TODAY(),'대체품'!$I$5:$I$204,"&gt;="&amp;TODAY(),'대체품'!$J$5:$J$204,"&lt;&gt;")&gt;0,"사용 가능","조치 필요")))</x:f>
      </x:c>
      <x:c r="L204" s="25"/>
    </x:row>
  </x:sheetData>
  <x:mergeCells>
    <x:mergeCell ref="A1:L1"/>
    <x:mergeCell ref="A2:L2"/>
  </x:mergeCells>
  <x:dataValidations count="1">
    <x:dataValidation type="list" sqref="D5:F204">
      <x:formula1>"승인,확인 대기,금지"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12" hidden="0" customWidth="1"/>
    <x:col min="3" max="3" width="14" hidden="0" customWidth="1"/>
    <x:col min="4" max="4" width="18" hidden="0" customWidth="1"/>
    <x:col min="5" max="5" width="20" hidden="0" customWidth="1"/>
    <x:col min="6" max="6" width="16" hidden="0" customWidth="1"/>
    <x:col min="7" max="7" width="34" hidden="0" customWidth="1"/>
    <x:col min="8" max="8" width="13" hidden="0" customWidth="1"/>
    <x:col min="9" max="9" width="13" hidden="0" customWidth="1"/>
    <x:col min="10" max="10" width="46" hidden="0" customWidth="1"/>
  </x:cols>
  <x:sheetData>
    <x:row r="1" ht="34" customHeight="1">
      <x:c r="A1" s="31" t="str">
        <x:v>2027 기업 선물 국가·카테고리 적격성 등록부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버전 4.0 · 2026-10-21 · 예시 행이 포함된 입력용 서식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대체품 ID</x:v>
      </x:c>
      <x:c r="B4" s="27" t="str">
        <x:v>시장 ID</x:v>
      </x:c>
      <x:c r="C4" s="27" t="str">
        <x:v>카테고리 ID</x:v>
      </x:c>
      <x:c r="D4" s="27" t="str">
        <x:v>기존 상품 관리 번호</x:v>
      </x:c>
      <x:c r="E4" s="27" t="str">
        <x:v>대체 상품 관리 번호</x:v>
      </x:c>
      <x:c r="F4" s="27" t="str">
        <x:v>승인 상태</x:v>
      </x:c>
      <x:c r="G4" s="27" t="str">
        <x:v>이유</x:v>
      </x:c>
      <x:c r="H4" s="27" t="str">
        <x:v>시행일</x:v>
      </x:c>
      <x:c r="I4" s="27" t="str">
        <x:v>다음 검토일</x:v>
      </x:c>
      <x:c r="J4" s="27" t="str">
        <x:v>근거 URL</x:v>
      </x:c>
      <x:c r="K4" s="30"/>
      <x:c r="L4" s="30"/>
    </x:row>
    <x:row r="5">
      <x:c r="A5" s="25" t="str">
        <x:v>SUB-TW-FOOD-01</x:v>
      </x:c>
      <x:c r="B5" s="25" t="str">
        <x:v>TW</x:v>
      </x:c>
      <x:c r="C5" s="25" t="str">
        <x:v>FOOD</x:v>
      </x:c>
      <x:c r="D5" s="25" t="str">
        <x:v>SKU-FOOD-01</x:v>
      </x:c>
      <x:c r="E5" s="25" t="str">
        <x:v>SKU-FOOD-02</x:v>
      </x:c>
      <x:c r="F5" s="25" t="str">
        <x:v>확인 대기</x:v>
      </x:c>
      <x:c r="G5" s="25" t="str">
        <x:v>예시—사용 전에 교체</x:v>
      </x:c>
      <x:c r="H5" s="34" t="d">
        <x:v>2026-10-21T00:00:00.000Z</x:v>
      </x:c>
      <x:c r="I5" s="34" t="d">
        <x:v>2027-01-21T00:00:00.000Z</x:v>
      </x:c>
      <x:c r="J5" s="25" t="str"/>
      <x:c r="K5" s="30"/>
      <x:c r="L5" s="30"/>
    </x:row>
    <x:row r="6">
      <x:c r="A6" s="25" t="str">
        <x:v>SUB-JP-FOOD-01</x:v>
      </x:c>
      <x:c r="B6" s="25" t="str">
        <x:v>JP</x:v>
      </x:c>
      <x:c r="C6" s="25" t="str">
        <x:v>FOOD</x:v>
      </x:c>
      <x:c r="D6" s="25" t="str">
        <x:v>SKU-FOOD-01</x:v>
      </x:c>
      <x:c r="E6" s="25" t="str">
        <x:v>SKU-FOOD-02</x:v>
      </x:c>
      <x:c r="F6" s="25" t="str">
        <x:v>확인 대기</x:v>
      </x:c>
      <x:c r="G6" s="25" t="str">
        <x:v>예시—사용 전에 교체</x:v>
      </x:c>
      <x:c r="H6" s="34" t="d">
        <x:v>2026-10-21T00:00:00.000Z</x:v>
      </x:c>
      <x:c r="I6" s="34" t="d">
        <x:v>2027-01-21T00:00:00.000Z</x:v>
      </x:c>
      <x:c r="J6" s="25" t="str"/>
      <x:c r="K6" s="30"/>
      <x:c r="L6" s="30"/>
    </x:row>
    <x:row r="7">
      <x:c r="A7" s="25"/>
      <x:c r="B7" s="25"/>
      <x:c r="C7" s="25"/>
      <x:c r="D7" s="25"/>
      <x:c r="E7" s="25"/>
      <x:c r="F7" s="25"/>
      <x:c r="G7" s="25"/>
      <x:c r="H7" s="34"/>
      <x:c r="I7" s="34"/>
      <x:c r="J7" s="25"/>
      <x:c r="K7" s="30"/>
      <x:c r="L7" s="30"/>
    </x:row>
    <x:row r="8">
      <x:c r="A8" s="25"/>
      <x:c r="B8" s="25"/>
      <x:c r="C8" s="25"/>
      <x:c r="D8" s="25"/>
      <x:c r="E8" s="25"/>
      <x:c r="F8" s="25"/>
      <x:c r="G8" s="25"/>
      <x:c r="H8" s="34"/>
      <x:c r="I8" s="34"/>
      <x:c r="J8" s="25"/>
      <x:c r="K8" s="30"/>
      <x:c r="L8" s="30"/>
    </x:row>
    <x:row r="9">
      <x:c r="A9" s="25"/>
      <x:c r="B9" s="25"/>
      <x:c r="C9" s="25"/>
      <x:c r="D9" s="25"/>
      <x:c r="E9" s="25"/>
      <x:c r="F9" s="25"/>
      <x:c r="G9" s="25"/>
      <x:c r="H9" s="34"/>
      <x:c r="I9" s="34"/>
      <x:c r="J9" s="25"/>
      <x:c r="K9" s="30"/>
      <x:c r="L9" s="30"/>
    </x:row>
    <x:row r="10">
      <x:c r="A10" s="25"/>
      <x:c r="B10" s="25"/>
      <x:c r="C10" s="25"/>
      <x:c r="D10" s="25"/>
      <x:c r="E10" s="25"/>
      <x:c r="F10" s="25"/>
      <x:c r="G10" s="25"/>
      <x:c r="H10" s="34"/>
      <x:c r="I10" s="34"/>
      <x:c r="J10" s="25"/>
      <x:c r="K10" s="30"/>
      <x:c r="L10" s="30"/>
    </x:row>
    <x:row r="11">
      <x:c r="A11" s="25"/>
      <x:c r="B11" s="25"/>
      <x:c r="C11" s="25"/>
      <x:c r="D11" s="25"/>
      <x:c r="E11" s="25"/>
      <x:c r="F11" s="25"/>
      <x:c r="G11" s="25"/>
      <x:c r="H11" s="34"/>
      <x:c r="I11" s="34"/>
      <x:c r="J11" s="25"/>
      <x:c r="K11" s="30"/>
      <x:c r="L11" s="30"/>
    </x:row>
    <x:row r="12">
      <x:c r="A12" s="25"/>
      <x:c r="B12" s="25"/>
      <x:c r="C12" s="25"/>
      <x:c r="D12" s="25"/>
      <x:c r="E12" s="25"/>
      <x:c r="F12" s="25"/>
      <x:c r="G12" s="25"/>
      <x:c r="H12" s="34"/>
      <x:c r="I12" s="34"/>
      <x:c r="J12" s="25"/>
      <x:c r="K12" s="30"/>
      <x:c r="L12" s="30"/>
    </x:row>
    <x:row r="13">
      <x:c r="A13" s="25"/>
      <x:c r="B13" s="25"/>
      <x:c r="C13" s="25"/>
      <x:c r="D13" s="25"/>
      <x:c r="E13" s="25"/>
      <x:c r="F13" s="25"/>
      <x:c r="G13" s="25"/>
      <x:c r="H13" s="34"/>
      <x:c r="I13" s="34"/>
      <x:c r="J13" s="25"/>
      <x:c r="K13" s="30"/>
      <x:c r="L13" s="30"/>
    </x:row>
    <x:row r="14">
      <x:c r="A14" s="25"/>
      <x:c r="B14" s="25"/>
      <x:c r="C14" s="25"/>
      <x:c r="D14" s="25"/>
      <x:c r="E14" s="25"/>
      <x:c r="F14" s="25"/>
      <x:c r="G14" s="25"/>
      <x:c r="H14" s="34"/>
      <x:c r="I14" s="34"/>
      <x:c r="J14" s="25"/>
      <x:c r="K14" s="30"/>
      <x:c r="L14" s="30"/>
    </x:row>
    <x:row r="15">
      <x:c r="A15" s="25"/>
      <x:c r="B15" s="25"/>
      <x:c r="C15" s="25"/>
      <x:c r="D15" s="25"/>
      <x:c r="E15" s="25"/>
      <x:c r="F15" s="25"/>
      <x:c r="G15" s="25"/>
      <x:c r="H15" s="34"/>
      <x:c r="I15" s="34"/>
      <x:c r="J15" s="25"/>
      <x:c r="K15" s="30"/>
      <x:c r="L15" s="30"/>
    </x:row>
    <x:row r="16">
      <x:c r="A16" s="25"/>
      <x:c r="B16" s="25"/>
      <x:c r="C16" s="25"/>
      <x:c r="D16" s="25"/>
      <x:c r="E16" s="25"/>
      <x:c r="F16" s="25"/>
      <x:c r="G16" s="25"/>
      <x:c r="H16" s="34"/>
      <x:c r="I16" s="34"/>
      <x:c r="J16" s="25"/>
      <x:c r="K16" s="30"/>
      <x:c r="L16" s="30"/>
    </x:row>
    <x:row r="17">
      <x:c r="A17" s="25"/>
      <x:c r="B17" s="25"/>
      <x:c r="C17" s="25"/>
      <x:c r="D17" s="25"/>
      <x:c r="E17" s="25"/>
      <x:c r="F17" s="25"/>
      <x:c r="G17" s="25"/>
      <x:c r="H17" s="34"/>
      <x:c r="I17" s="34"/>
      <x:c r="J17" s="25"/>
      <x:c r="K17" s="30"/>
      <x:c r="L17" s="30"/>
    </x:row>
    <x:row r="18">
      <x:c r="A18" s="25"/>
      <x:c r="B18" s="25"/>
      <x:c r="C18" s="25"/>
      <x:c r="D18" s="25"/>
      <x:c r="E18" s="25"/>
      <x:c r="F18" s="25"/>
      <x:c r="G18" s="25"/>
      <x:c r="H18" s="34"/>
      <x:c r="I18" s="34"/>
      <x:c r="J18" s="25"/>
      <x:c r="K18" s="30"/>
      <x:c r="L18" s="30"/>
    </x:row>
    <x:row r="19">
      <x:c r="A19" s="25"/>
      <x:c r="B19" s="25"/>
      <x:c r="C19" s="25"/>
      <x:c r="D19" s="25"/>
      <x:c r="E19" s="25"/>
      <x:c r="F19" s="25"/>
      <x:c r="G19" s="25"/>
      <x:c r="H19" s="34"/>
      <x:c r="I19" s="34"/>
      <x:c r="J19" s="25"/>
      <x:c r="K19" s="30"/>
      <x:c r="L19" s="30"/>
    </x:row>
    <x:row r="20">
      <x:c r="A20" s="25"/>
      <x:c r="B20" s="25"/>
      <x:c r="C20" s="25"/>
      <x:c r="D20" s="25"/>
      <x:c r="E20" s="25"/>
      <x:c r="F20" s="25"/>
      <x:c r="G20" s="25"/>
      <x:c r="H20" s="34"/>
      <x:c r="I20" s="34"/>
      <x:c r="J20" s="25"/>
      <x:c r="K20" s="30"/>
      <x:c r="L20" s="30"/>
    </x:row>
    <x:row r="21">
      <x:c r="A21" s="25"/>
      <x:c r="B21" s="25"/>
      <x:c r="C21" s="25"/>
      <x:c r="D21" s="25"/>
      <x:c r="E21" s="25"/>
      <x:c r="F21" s="25"/>
      <x:c r="G21" s="25"/>
      <x:c r="H21" s="34"/>
      <x:c r="I21" s="34"/>
      <x:c r="J21" s="25"/>
      <x:c r="K21" s="30"/>
      <x:c r="L21" s="30"/>
    </x:row>
    <x:row r="22">
      <x:c r="A22" s="25"/>
      <x:c r="B22" s="25"/>
      <x:c r="C22" s="25"/>
      <x:c r="D22" s="25"/>
      <x:c r="E22" s="25"/>
      <x:c r="F22" s="25"/>
      <x:c r="G22" s="25"/>
      <x:c r="H22" s="34"/>
      <x:c r="I22" s="34"/>
      <x:c r="J22" s="25"/>
      <x:c r="K22" s="30"/>
      <x:c r="L22" s="30"/>
    </x:row>
    <x:row r="23">
      <x:c r="A23" s="25"/>
      <x:c r="B23" s="25"/>
      <x:c r="C23" s="25"/>
      <x:c r="D23" s="25"/>
      <x:c r="E23" s="25"/>
      <x:c r="F23" s="25"/>
      <x:c r="G23" s="25"/>
      <x:c r="H23" s="34"/>
      <x:c r="I23" s="34"/>
      <x:c r="J23" s="25"/>
      <x:c r="K23" s="30"/>
      <x:c r="L23" s="30"/>
    </x:row>
    <x:row r="24">
      <x:c r="A24" s="25"/>
      <x:c r="B24" s="25"/>
      <x:c r="C24" s="25"/>
      <x:c r="D24" s="25"/>
      <x:c r="E24" s="25"/>
      <x:c r="F24" s="25"/>
      <x:c r="G24" s="25"/>
      <x:c r="H24" s="34"/>
      <x:c r="I24" s="34"/>
      <x:c r="J24" s="25"/>
      <x:c r="K24" s="30"/>
      <x:c r="L24" s="30"/>
    </x:row>
    <x:row r="25">
      <x:c r="A25" s="25"/>
      <x:c r="B25" s="25"/>
      <x:c r="C25" s="25"/>
      <x:c r="D25" s="25"/>
      <x:c r="E25" s="25"/>
      <x:c r="F25" s="25"/>
      <x:c r="G25" s="25"/>
      <x:c r="H25" s="34"/>
      <x:c r="I25" s="34"/>
      <x:c r="J25" s="25"/>
      <x:c r="K25" s="30"/>
      <x:c r="L25" s="30"/>
    </x:row>
    <x:row r="26">
      <x:c r="A26" s="25"/>
      <x:c r="B26" s="25"/>
      <x:c r="C26" s="25"/>
      <x:c r="D26" s="25"/>
      <x:c r="E26" s="25"/>
      <x:c r="F26" s="25"/>
      <x:c r="G26" s="25"/>
      <x:c r="H26" s="34"/>
      <x:c r="I26" s="34"/>
      <x:c r="J26" s="25"/>
      <x:c r="K26" s="30"/>
      <x:c r="L26" s="30"/>
    </x:row>
    <x:row r="27">
      <x:c r="A27" s="25"/>
      <x:c r="B27" s="25"/>
      <x:c r="C27" s="25"/>
      <x:c r="D27" s="25"/>
      <x:c r="E27" s="25"/>
      <x:c r="F27" s="25"/>
      <x:c r="G27" s="25"/>
      <x:c r="H27" s="34"/>
      <x:c r="I27" s="34"/>
      <x:c r="J27" s="25"/>
      <x:c r="K27" s="30"/>
      <x:c r="L27" s="30"/>
    </x:row>
    <x:row r="28">
      <x:c r="A28" s="25"/>
      <x:c r="B28" s="25"/>
      <x:c r="C28" s="25"/>
      <x:c r="D28" s="25"/>
      <x:c r="E28" s="25"/>
      <x:c r="F28" s="25"/>
      <x:c r="G28" s="25"/>
      <x:c r="H28" s="34"/>
      <x:c r="I28" s="34"/>
      <x:c r="J28" s="25"/>
      <x:c r="K28" s="30"/>
      <x:c r="L28" s="30"/>
    </x:row>
    <x:row r="29">
      <x:c r="A29" s="25"/>
      <x:c r="B29" s="25"/>
      <x:c r="C29" s="25"/>
      <x:c r="D29" s="25"/>
      <x:c r="E29" s="25"/>
      <x:c r="F29" s="25"/>
      <x:c r="G29" s="25"/>
      <x:c r="H29" s="34"/>
      <x:c r="I29" s="34"/>
      <x:c r="J29" s="25"/>
      <x:c r="K29" s="30"/>
      <x:c r="L29" s="30"/>
    </x:row>
    <x:row r="30">
      <x:c r="A30" s="25"/>
      <x:c r="B30" s="25"/>
      <x:c r="C30" s="25"/>
      <x:c r="D30" s="25"/>
      <x:c r="E30" s="25"/>
      <x:c r="F30" s="25"/>
      <x:c r="G30" s="25"/>
      <x:c r="H30" s="34"/>
      <x:c r="I30" s="34"/>
      <x:c r="J30" s="25"/>
      <x:c r="K30" s="30"/>
      <x:c r="L30" s="30"/>
    </x:row>
    <x:row r="31">
      <x:c r="A31" s="25"/>
      <x:c r="B31" s="25"/>
      <x:c r="C31" s="25"/>
      <x:c r="D31" s="25"/>
      <x:c r="E31" s="25"/>
      <x:c r="F31" s="25"/>
      <x:c r="G31" s="25"/>
      <x:c r="H31" s="34"/>
      <x:c r="I31" s="34"/>
      <x:c r="J31" s="25"/>
      <x:c r="K31" s="30"/>
      <x:c r="L31" s="30"/>
    </x:row>
    <x:row r="32">
      <x:c r="A32" s="25"/>
      <x:c r="B32" s="25"/>
      <x:c r="C32" s="25"/>
      <x:c r="D32" s="25"/>
      <x:c r="E32" s="25"/>
      <x:c r="F32" s="25"/>
      <x:c r="G32" s="25"/>
      <x:c r="H32" s="34"/>
      <x:c r="I32" s="34"/>
      <x:c r="J32" s="25"/>
      <x:c r="K32" s="30"/>
      <x:c r="L32" s="30"/>
    </x:row>
    <x:row r="33">
      <x:c r="A33" s="25"/>
      <x:c r="B33" s="25"/>
      <x:c r="C33" s="25"/>
      <x:c r="D33" s="25"/>
      <x:c r="E33" s="25"/>
      <x:c r="F33" s="25"/>
      <x:c r="G33" s="25"/>
      <x:c r="H33" s="34"/>
      <x:c r="I33" s="34"/>
      <x:c r="J33" s="25"/>
      <x:c r="K33" s="30"/>
      <x:c r="L33" s="30"/>
    </x:row>
    <x:row r="34">
      <x:c r="A34" s="25"/>
      <x:c r="B34" s="25"/>
      <x:c r="C34" s="25"/>
      <x:c r="D34" s="25"/>
      <x:c r="E34" s="25"/>
      <x:c r="F34" s="25"/>
      <x:c r="G34" s="25"/>
      <x:c r="H34" s="34"/>
      <x:c r="I34" s="34"/>
      <x:c r="J34" s="25"/>
      <x:c r="K34" s="30"/>
      <x:c r="L34" s="30"/>
    </x:row>
    <x:row r="35">
      <x:c r="A35" s="25"/>
      <x:c r="B35" s="25"/>
      <x:c r="C35" s="25"/>
      <x:c r="D35" s="25"/>
      <x:c r="E35" s="25"/>
      <x:c r="F35" s="25"/>
      <x:c r="G35" s="25"/>
      <x:c r="H35" s="34"/>
      <x:c r="I35" s="34"/>
      <x:c r="J35" s="25"/>
      <x:c r="K35" s="30"/>
      <x:c r="L35" s="30"/>
    </x:row>
    <x:row r="36">
      <x:c r="A36" s="25"/>
      <x:c r="B36" s="25"/>
      <x:c r="C36" s="25"/>
      <x:c r="D36" s="25"/>
      <x:c r="E36" s="25"/>
      <x:c r="F36" s="25"/>
      <x:c r="G36" s="25"/>
      <x:c r="H36" s="34"/>
      <x:c r="I36" s="34"/>
      <x:c r="J36" s="25"/>
      <x:c r="K36" s="30"/>
      <x:c r="L36" s="30"/>
    </x:row>
    <x:row r="37">
      <x:c r="A37" s="25"/>
      <x:c r="B37" s="25"/>
      <x:c r="C37" s="25"/>
      <x:c r="D37" s="25"/>
      <x:c r="E37" s="25"/>
      <x:c r="F37" s="25"/>
      <x:c r="G37" s="25"/>
      <x:c r="H37" s="34"/>
      <x:c r="I37" s="34"/>
      <x:c r="J37" s="25"/>
      <x:c r="K37" s="30"/>
      <x:c r="L37" s="30"/>
    </x:row>
    <x:row r="38">
      <x:c r="A38" s="25"/>
      <x:c r="B38" s="25"/>
      <x:c r="C38" s="25"/>
      <x:c r="D38" s="25"/>
      <x:c r="E38" s="25"/>
      <x:c r="F38" s="25"/>
      <x:c r="G38" s="25"/>
      <x:c r="H38" s="34"/>
      <x:c r="I38" s="34"/>
      <x:c r="J38" s="25"/>
      <x:c r="K38" s="30"/>
      <x:c r="L38" s="30"/>
    </x:row>
    <x:row r="39">
      <x:c r="A39" s="25"/>
      <x:c r="B39" s="25"/>
      <x:c r="C39" s="25"/>
      <x:c r="D39" s="25"/>
      <x:c r="E39" s="25"/>
      <x:c r="F39" s="25"/>
      <x:c r="G39" s="25"/>
      <x:c r="H39" s="34"/>
      <x:c r="I39" s="34"/>
      <x:c r="J39" s="25"/>
      <x:c r="K39" s="30"/>
      <x:c r="L39" s="30"/>
    </x:row>
    <x:row r="40">
      <x:c r="A40" s="25"/>
      <x:c r="B40" s="25"/>
      <x:c r="C40" s="25"/>
      <x:c r="D40" s="25"/>
      <x:c r="E40" s="25"/>
      <x:c r="F40" s="25"/>
      <x:c r="G40" s="25"/>
      <x:c r="H40" s="34"/>
      <x:c r="I40" s="34"/>
      <x:c r="J40" s="25"/>
      <x:c r="K40" s="30"/>
      <x:c r="L40" s="30"/>
    </x:row>
    <x:row r="41">
      <x:c r="A41" s="25"/>
      <x:c r="B41" s="25"/>
      <x:c r="C41" s="25"/>
      <x:c r="D41" s="25"/>
      <x:c r="E41" s="25"/>
      <x:c r="F41" s="25"/>
      <x:c r="G41" s="25"/>
      <x:c r="H41" s="34"/>
      <x:c r="I41" s="34"/>
      <x:c r="J41" s="25"/>
      <x:c r="K41" s="30"/>
      <x:c r="L41" s="30"/>
    </x:row>
    <x:row r="42">
      <x:c r="A42" s="25"/>
      <x:c r="B42" s="25"/>
      <x:c r="C42" s="25"/>
      <x:c r="D42" s="25"/>
      <x:c r="E42" s="25"/>
      <x:c r="F42" s="25"/>
      <x:c r="G42" s="25"/>
      <x:c r="H42" s="34"/>
      <x:c r="I42" s="34"/>
      <x:c r="J42" s="25"/>
      <x:c r="K42" s="30"/>
      <x:c r="L42" s="30"/>
    </x:row>
    <x:row r="43">
      <x:c r="A43" s="25"/>
      <x:c r="B43" s="25"/>
      <x:c r="C43" s="25"/>
      <x:c r="D43" s="25"/>
      <x:c r="E43" s="25"/>
      <x:c r="F43" s="25"/>
      <x:c r="G43" s="25"/>
      <x:c r="H43" s="34"/>
      <x:c r="I43" s="34"/>
      <x:c r="J43" s="25"/>
      <x:c r="K43" s="30"/>
      <x:c r="L43" s="30"/>
    </x:row>
    <x:row r="44">
      <x:c r="A44" s="25"/>
      <x:c r="B44" s="25"/>
      <x:c r="C44" s="25"/>
      <x:c r="D44" s="25"/>
      <x:c r="E44" s="25"/>
      <x:c r="F44" s="25"/>
      <x:c r="G44" s="25"/>
      <x:c r="H44" s="34"/>
      <x:c r="I44" s="34"/>
      <x:c r="J44" s="25"/>
      <x:c r="K44" s="30"/>
      <x:c r="L44" s="30"/>
    </x:row>
    <x:row r="45">
      <x:c r="A45" s="25"/>
      <x:c r="B45" s="25"/>
      <x:c r="C45" s="25"/>
      <x:c r="D45" s="25"/>
      <x:c r="E45" s="25"/>
      <x:c r="F45" s="25"/>
      <x:c r="G45" s="25"/>
      <x:c r="H45" s="34"/>
      <x:c r="I45" s="34"/>
      <x:c r="J45" s="25"/>
      <x:c r="K45" s="30"/>
      <x:c r="L45" s="30"/>
    </x:row>
    <x:row r="46">
      <x:c r="A46" s="25"/>
      <x:c r="B46" s="25"/>
      <x:c r="C46" s="25"/>
      <x:c r="D46" s="25"/>
      <x:c r="E46" s="25"/>
      <x:c r="F46" s="25"/>
      <x:c r="G46" s="25"/>
      <x:c r="H46" s="34"/>
      <x:c r="I46" s="34"/>
      <x:c r="J46" s="25"/>
      <x:c r="K46" s="30"/>
      <x:c r="L46" s="30"/>
    </x:row>
    <x:row r="47">
      <x:c r="A47" s="25"/>
      <x:c r="B47" s="25"/>
      <x:c r="C47" s="25"/>
      <x:c r="D47" s="25"/>
      <x:c r="E47" s="25"/>
      <x:c r="F47" s="25"/>
      <x:c r="G47" s="25"/>
      <x:c r="H47" s="34"/>
      <x:c r="I47" s="34"/>
      <x:c r="J47" s="25"/>
      <x:c r="K47" s="30"/>
      <x:c r="L47" s="30"/>
    </x:row>
    <x:row r="48">
      <x:c r="A48" s="25"/>
      <x:c r="B48" s="25"/>
      <x:c r="C48" s="25"/>
      <x:c r="D48" s="25"/>
      <x:c r="E48" s="25"/>
      <x:c r="F48" s="25"/>
      <x:c r="G48" s="25"/>
      <x:c r="H48" s="34"/>
      <x:c r="I48" s="34"/>
      <x:c r="J48" s="25"/>
      <x:c r="K48" s="30"/>
      <x:c r="L48" s="30"/>
    </x:row>
    <x:row r="49">
      <x:c r="A49" s="25"/>
      <x:c r="B49" s="25"/>
      <x:c r="C49" s="25"/>
      <x:c r="D49" s="25"/>
      <x:c r="E49" s="25"/>
      <x:c r="F49" s="25"/>
      <x:c r="G49" s="25"/>
      <x:c r="H49" s="34"/>
      <x:c r="I49" s="34"/>
      <x:c r="J49" s="25"/>
      <x:c r="K49" s="30"/>
      <x:c r="L49" s="30"/>
    </x:row>
    <x:row r="50">
      <x:c r="A50" s="25"/>
      <x:c r="B50" s="25"/>
      <x:c r="C50" s="25"/>
      <x:c r="D50" s="25"/>
      <x:c r="E50" s="25"/>
      <x:c r="F50" s="25"/>
      <x:c r="G50" s="25"/>
      <x:c r="H50" s="34"/>
      <x:c r="I50" s="34"/>
      <x:c r="J50" s="25"/>
      <x:c r="K50" s="30"/>
      <x:c r="L50" s="30"/>
    </x:row>
    <x:row r="51">
      <x:c r="A51" s="25"/>
      <x:c r="B51" s="25"/>
      <x:c r="C51" s="25"/>
      <x:c r="D51" s="25"/>
      <x:c r="E51" s="25"/>
      <x:c r="F51" s="25"/>
      <x:c r="G51" s="25"/>
      <x:c r="H51" s="34"/>
      <x:c r="I51" s="34"/>
      <x:c r="J51" s="25"/>
      <x:c r="K51" s="30"/>
      <x:c r="L51" s="30"/>
    </x:row>
    <x:row r="52">
      <x:c r="A52" s="25"/>
      <x:c r="B52" s="25"/>
      <x:c r="C52" s="25"/>
      <x:c r="D52" s="25"/>
      <x:c r="E52" s="25"/>
      <x:c r="F52" s="25"/>
      <x:c r="G52" s="25"/>
      <x:c r="H52" s="34"/>
      <x:c r="I52" s="34"/>
      <x:c r="J52" s="25"/>
      <x:c r="K52" s="30"/>
      <x:c r="L52" s="30"/>
    </x:row>
    <x:row r="53">
      <x:c r="A53" s="25"/>
      <x:c r="B53" s="25"/>
      <x:c r="C53" s="25"/>
      <x:c r="D53" s="25"/>
      <x:c r="E53" s="25"/>
      <x:c r="F53" s="25"/>
      <x:c r="G53" s="25"/>
      <x:c r="H53" s="34"/>
      <x:c r="I53" s="34"/>
      <x:c r="J53" s="25"/>
      <x:c r="K53" s="30"/>
      <x:c r="L53" s="30"/>
    </x:row>
    <x:row r="54">
      <x:c r="A54" s="25"/>
      <x:c r="B54" s="25"/>
      <x:c r="C54" s="25"/>
      <x:c r="D54" s="25"/>
      <x:c r="E54" s="25"/>
      <x:c r="F54" s="25"/>
      <x:c r="G54" s="25"/>
      <x:c r="H54" s="34"/>
      <x:c r="I54" s="34"/>
      <x:c r="J54" s="25"/>
      <x:c r="K54" s="30"/>
      <x:c r="L54" s="30"/>
    </x:row>
    <x:row r="55">
      <x:c r="A55" s="25"/>
      <x:c r="B55" s="25"/>
      <x:c r="C55" s="25"/>
      <x:c r="D55" s="25"/>
      <x:c r="E55" s="25"/>
      <x:c r="F55" s="25"/>
      <x:c r="G55" s="25"/>
      <x:c r="H55" s="34"/>
      <x:c r="I55" s="34"/>
      <x:c r="J55" s="25"/>
      <x:c r="K55" s="30"/>
      <x:c r="L55" s="30"/>
    </x:row>
    <x:row r="56">
      <x:c r="A56" s="25"/>
      <x:c r="B56" s="25"/>
      <x:c r="C56" s="25"/>
      <x:c r="D56" s="25"/>
      <x:c r="E56" s="25"/>
      <x:c r="F56" s="25"/>
      <x:c r="G56" s="25"/>
      <x:c r="H56" s="34"/>
      <x:c r="I56" s="34"/>
      <x:c r="J56" s="25"/>
      <x:c r="K56" s="30"/>
      <x:c r="L56" s="30"/>
    </x:row>
    <x:row r="57">
      <x:c r="A57" s="25"/>
      <x:c r="B57" s="25"/>
      <x:c r="C57" s="25"/>
      <x:c r="D57" s="25"/>
      <x:c r="E57" s="25"/>
      <x:c r="F57" s="25"/>
      <x:c r="G57" s="25"/>
      <x:c r="H57" s="34"/>
      <x:c r="I57" s="34"/>
      <x:c r="J57" s="25"/>
      <x:c r="K57" s="30"/>
      <x:c r="L57" s="30"/>
    </x:row>
    <x:row r="58">
      <x:c r="A58" s="25"/>
      <x:c r="B58" s="25"/>
      <x:c r="C58" s="25"/>
      <x:c r="D58" s="25"/>
      <x:c r="E58" s="25"/>
      <x:c r="F58" s="25"/>
      <x:c r="G58" s="25"/>
      <x:c r="H58" s="34"/>
      <x:c r="I58" s="34"/>
      <x:c r="J58" s="25"/>
      <x:c r="K58" s="30"/>
      <x:c r="L58" s="30"/>
    </x:row>
    <x:row r="59">
      <x:c r="A59" s="25"/>
      <x:c r="B59" s="25"/>
      <x:c r="C59" s="25"/>
      <x:c r="D59" s="25"/>
      <x:c r="E59" s="25"/>
      <x:c r="F59" s="25"/>
      <x:c r="G59" s="25"/>
      <x:c r="H59" s="34"/>
      <x:c r="I59" s="34"/>
      <x:c r="J59" s="25"/>
      <x:c r="K59" s="30"/>
      <x:c r="L59" s="30"/>
    </x:row>
    <x:row r="60">
      <x:c r="A60" s="25"/>
      <x:c r="B60" s="25"/>
      <x:c r="C60" s="25"/>
      <x:c r="D60" s="25"/>
      <x:c r="E60" s="25"/>
      <x:c r="F60" s="25"/>
      <x:c r="G60" s="25"/>
      <x:c r="H60" s="34"/>
      <x:c r="I60" s="34"/>
      <x:c r="J60" s="25"/>
      <x:c r="K60" s="30"/>
      <x:c r="L60" s="30"/>
    </x:row>
    <x:row r="61">
      <x:c r="A61" s="25"/>
      <x:c r="B61" s="25"/>
      <x:c r="C61" s="25"/>
      <x:c r="D61" s="25"/>
      <x:c r="E61" s="25"/>
      <x:c r="F61" s="25"/>
      <x:c r="G61" s="25"/>
      <x:c r="H61" s="34"/>
      <x:c r="I61" s="34"/>
      <x:c r="J61" s="25"/>
      <x:c r="K61" s="30"/>
      <x:c r="L61" s="30"/>
    </x:row>
    <x:row r="62">
      <x:c r="A62" s="25"/>
      <x:c r="B62" s="25"/>
      <x:c r="C62" s="25"/>
      <x:c r="D62" s="25"/>
      <x:c r="E62" s="25"/>
      <x:c r="F62" s="25"/>
      <x:c r="G62" s="25"/>
      <x:c r="H62" s="34"/>
      <x:c r="I62" s="34"/>
      <x:c r="J62" s="25"/>
      <x:c r="K62" s="30"/>
      <x:c r="L62" s="30"/>
    </x:row>
    <x:row r="63">
      <x:c r="A63" s="25"/>
      <x:c r="B63" s="25"/>
      <x:c r="C63" s="25"/>
      <x:c r="D63" s="25"/>
      <x:c r="E63" s="25"/>
      <x:c r="F63" s="25"/>
      <x:c r="G63" s="25"/>
      <x:c r="H63" s="34"/>
      <x:c r="I63" s="34"/>
      <x:c r="J63" s="25"/>
      <x:c r="K63" s="30"/>
      <x:c r="L63" s="30"/>
    </x:row>
    <x:row r="64">
      <x:c r="A64" s="25"/>
      <x:c r="B64" s="25"/>
      <x:c r="C64" s="25"/>
      <x:c r="D64" s="25"/>
      <x:c r="E64" s="25"/>
      <x:c r="F64" s="25"/>
      <x:c r="G64" s="25"/>
      <x:c r="H64" s="34"/>
      <x:c r="I64" s="34"/>
      <x:c r="J64" s="25"/>
      <x:c r="K64" s="30"/>
      <x:c r="L64" s="30"/>
    </x:row>
    <x:row r="65">
      <x:c r="A65" s="25"/>
      <x:c r="B65" s="25"/>
      <x:c r="C65" s="25"/>
      <x:c r="D65" s="25"/>
      <x:c r="E65" s="25"/>
      <x:c r="F65" s="25"/>
      <x:c r="G65" s="25"/>
      <x:c r="H65" s="34"/>
      <x:c r="I65" s="34"/>
      <x:c r="J65" s="25"/>
      <x:c r="K65" s="30"/>
      <x:c r="L65" s="30"/>
    </x:row>
    <x:row r="66">
      <x:c r="A66" s="25"/>
      <x:c r="B66" s="25"/>
      <x:c r="C66" s="25"/>
      <x:c r="D66" s="25"/>
      <x:c r="E66" s="25"/>
      <x:c r="F66" s="25"/>
      <x:c r="G66" s="25"/>
      <x:c r="H66" s="34"/>
      <x:c r="I66" s="34"/>
      <x:c r="J66" s="25"/>
      <x:c r="K66" s="30"/>
      <x:c r="L66" s="30"/>
    </x:row>
    <x:row r="67">
      <x:c r="A67" s="25"/>
      <x:c r="B67" s="25"/>
      <x:c r="C67" s="25"/>
      <x:c r="D67" s="25"/>
      <x:c r="E67" s="25"/>
      <x:c r="F67" s="25"/>
      <x:c r="G67" s="25"/>
      <x:c r="H67" s="34"/>
      <x:c r="I67" s="34"/>
      <x:c r="J67" s="25"/>
      <x:c r="K67" s="30"/>
      <x:c r="L67" s="30"/>
    </x:row>
    <x:row r="68">
      <x:c r="A68" s="25"/>
      <x:c r="B68" s="25"/>
      <x:c r="C68" s="25"/>
      <x:c r="D68" s="25"/>
      <x:c r="E68" s="25"/>
      <x:c r="F68" s="25"/>
      <x:c r="G68" s="25"/>
      <x:c r="H68" s="34"/>
      <x:c r="I68" s="34"/>
      <x:c r="J68" s="25"/>
      <x:c r="K68" s="30"/>
      <x:c r="L68" s="30"/>
    </x:row>
    <x:row r="69">
      <x:c r="A69" s="25"/>
      <x:c r="B69" s="25"/>
      <x:c r="C69" s="25"/>
      <x:c r="D69" s="25"/>
      <x:c r="E69" s="25"/>
      <x:c r="F69" s="25"/>
      <x:c r="G69" s="25"/>
      <x:c r="H69" s="34"/>
      <x:c r="I69" s="34"/>
      <x:c r="J69" s="25"/>
      <x:c r="K69" s="30"/>
      <x:c r="L69" s="30"/>
    </x:row>
    <x:row r="70">
      <x:c r="A70" s="25"/>
      <x:c r="B70" s="25"/>
      <x:c r="C70" s="25"/>
      <x:c r="D70" s="25"/>
      <x:c r="E70" s="25"/>
      <x:c r="F70" s="25"/>
      <x:c r="G70" s="25"/>
      <x:c r="H70" s="34"/>
      <x:c r="I70" s="34"/>
      <x:c r="J70" s="25"/>
      <x:c r="K70" s="30"/>
      <x:c r="L70" s="30"/>
    </x:row>
    <x:row r="71">
      <x:c r="A71" s="25"/>
      <x:c r="B71" s="25"/>
      <x:c r="C71" s="25"/>
      <x:c r="D71" s="25"/>
      <x:c r="E71" s="25"/>
      <x:c r="F71" s="25"/>
      <x:c r="G71" s="25"/>
      <x:c r="H71" s="34"/>
      <x:c r="I71" s="34"/>
      <x:c r="J71" s="25"/>
      <x:c r="K71" s="30"/>
      <x:c r="L71" s="30"/>
    </x:row>
    <x:row r="72">
      <x:c r="A72" s="25"/>
      <x:c r="B72" s="25"/>
      <x:c r="C72" s="25"/>
      <x:c r="D72" s="25"/>
      <x:c r="E72" s="25"/>
      <x:c r="F72" s="25"/>
      <x:c r="G72" s="25"/>
      <x:c r="H72" s="34"/>
      <x:c r="I72" s="34"/>
      <x:c r="J72" s="25"/>
      <x:c r="K72" s="30"/>
      <x:c r="L72" s="30"/>
    </x:row>
    <x:row r="73">
      <x:c r="A73" s="25"/>
      <x:c r="B73" s="25"/>
      <x:c r="C73" s="25"/>
      <x:c r="D73" s="25"/>
      <x:c r="E73" s="25"/>
      <x:c r="F73" s="25"/>
      <x:c r="G73" s="25"/>
      <x:c r="H73" s="34"/>
      <x:c r="I73" s="34"/>
      <x:c r="J73" s="25"/>
      <x:c r="K73" s="30"/>
      <x:c r="L73" s="30"/>
    </x:row>
    <x:row r="74">
      <x:c r="A74" s="25"/>
      <x:c r="B74" s="25"/>
      <x:c r="C74" s="25"/>
      <x:c r="D74" s="25"/>
      <x:c r="E74" s="25"/>
      <x:c r="F74" s="25"/>
      <x:c r="G74" s="25"/>
      <x:c r="H74" s="34"/>
      <x:c r="I74" s="34"/>
      <x:c r="J74" s="25"/>
      <x:c r="K74" s="30"/>
      <x:c r="L74" s="30"/>
    </x:row>
    <x:row r="75">
      <x:c r="A75" s="25"/>
      <x:c r="B75" s="25"/>
      <x:c r="C75" s="25"/>
      <x:c r="D75" s="25"/>
      <x:c r="E75" s="25"/>
      <x:c r="F75" s="25"/>
      <x:c r="G75" s="25"/>
      <x:c r="H75" s="34"/>
      <x:c r="I75" s="34"/>
      <x:c r="J75" s="25"/>
      <x:c r="K75" s="30"/>
      <x:c r="L75" s="30"/>
    </x:row>
    <x:row r="76">
      <x:c r="A76" s="25"/>
      <x:c r="B76" s="25"/>
      <x:c r="C76" s="25"/>
      <x:c r="D76" s="25"/>
      <x:c r="E76" s="25"/>
      <x:c r="F76" s="25"/>
      <x:c r="G76" s="25"/>
      <x:c r="H76" s="34"/>
      <x:c r="I76" s="34"/>
      <x:c r="J76" s="25"/>
      <x:c r="K76" s="30"/>
      <x:c r="L76" s="30"/>
    </x:row>
    <x:row r="77">
      <x:c r="A77" s="25"/>
      <x:c r="B77" s="25"/>
      <x:c r="C77" s="25"/>
      <x:c r="D77" s="25"/>
      <x:c r="E77" s="25"/>
      <x:c r="F77" s="25"/>
      <x:c r="G77" s="25"/>
      <x:c r="H77" s="34"/>
      <x:c r="I77" s="34"/>
      <x:c r="J77" s="25"/>
      <x:c r="K77" s="30"/>
      <x:c r="L77" s="30"/>
    </x:row>
    <x:row r="78">
      <x:c r="A78" s="25"/>
      <x:c r="B78" s="25"/>
      <x:c r="C78" s="25"/>
      <x:c r="D78" s="25"/>
      <x:c r="E78" s="25"/>
      <x:c r="F78" s="25"/>
      <x:c r="G78" s="25"/>
      <x:c r="H78" s="34"/>
      <x:c r="I78" s="34"/>
      <x:c r="J78" s="25"/>
      <x:c r="K78" s="30"/>
      <x:c r="L78" s="30"/>
    </x:row>
    <x:row r="79">
      <x:c r="A79" s="25"/>
      <x:c r="B79" s="25"/>
      <x:c r="C79" s="25"/>
      <x:c r="D79" s="25"/>
      <x:c r="E79" s="25"/>
      <x:c r="F79" s="25"/>
      <x:c r="G79" s="25"/>
      <x:c r="H79" s="34"/>
      <x:c r="I79" s="34"/>
      <x:c r="J79" s="25"/>
      <x:c r="K79" s="30"/>
      <x:c r="L79" s="30"/>
    </x:row>
    <x:row r="80">
      <x:c r="A80" s="25"/>
      <x:c r="B80" s="25"/>
      <x:c r="C80" s="25"/>
      <x:c r="D80" s="25"/>
      <x:c r="E80" s="25"/>
      <x:c r="F80" s="25"/>
      <x:c r="G80" s="25"/>
      <x:c r="H80" s="34"/>
      <x:c r="I80" s="34"/>
      <x:c r="J80" s="25"/>
      <x:c r="K80" s="30"/>
      <x:c r="L80" s="30"/>
    </x:row>
    <x:row r="81">
      <x:c r="A81" s="25"/>
      <x:c r="B81" s="25"/>
      <x:c r="C81" s="25"/>
      <x:c r="D81" s="25"/>
      <x:c r="E81" s="25"/>
      <x:c r="F81" s="25"/>
      <x:c r="G81" s="25"/>
      <x:c r="H81" s="34"/>
      <x:c r="I81" s="34"/>
      <x:c r="J81" s="25"/>
      <x:c r="K81" s="30"/>
      <x:c r="L81" s="30"/>
    </x:row>
    <x:row r="82">
      <x:c r="A82" s="25"/>
      <x:c r="B82" s="25"/>
      <x:c r="C82" s="25"/>
      <x:c r="D82" s="25"/>
      <x:c r="E82" s="25"/>
      <x:c r="F82" s="25"/>
      <x:c r="G82" s="25"/>
      <x:c r="H82" s="34"/>
      <x:c r="I82" s="34"/>
      <x:c r="J82" s="25"/>
      <x:c r="K82" s="30"/>
      <x:c r="L82" s="30"/>
    </x:row>
    <x:row r="83">
      <x:c r="A83" s="25"/>
      <x:c r="B83" s="25"/>
      <x:c r="C83" s="25"/>
      <x:c r="D83" s="25"/>
      <x:c r="E83" s="25"/>
      <x:c r="F83" s="25"/>
      <x:c r="G83" s="25"/>
      <x:c r="H83" s="34"/>
      <x:c r="I83" s="34"/>
      <x:c r="J83" s="25"/>
      <x:c r="K83" s="30"/>
      <x:c r="L83" s="30"/>
    </x:row>
    <x:row r="84">
      <x:c r="A84" s="25"/>
      <x:c r="B84" s="25"/>
      <x:c r="C84" s="25"/>
      <x:c r="D84" s="25"/>
      <x:c r="E84" s="25"/>
      <x:c r="F84" s="25"/>
      <x:c r="G84" s="25"/>
      <x:c r="H84" s="34"/>
      <x:c r="I84" s="34"/>
      <x:c r="J84" s="25"/>
      <x:c r="K84" s="30"/>
      <x:c r="L84" s="30"/>
    </x:row>
    <x:row r="85">
      <x:c r="A85" s="25"/>
      <x:c r="B85" s="25"/>
      <x:c r="C85" s="25"/>
      <x:c r="D85" s="25"/>
      <x:c r="E85" s="25"/>
      <x:c r="F85" s="25"/>
      <x:c r="G85" s="25"/>
      <x:c r="H85" s="34"/>
      <x:c r="I85" s="34"/>
      <x:c r="J85" s="25"/>
      <x:c r="K85" s="30"/>
      <x:c r="L85" s="30"/>
    </x:row>
    <x:row r="86">
      <x:c r="A86" s="25"/>
      <x:c r="B86" s="25"/>
      <x:c r="C86" s="25"/>
      <x:c r="D86" s="25"/>
      <x:c r="E86" s="25"/>
      <x:c r="F86" s="25"/>
      <x:c r="G86" s="25"/>
      <x:c r="H86" s="34"/>
      <x:c r="I86" s="34"/>
      <x:c r="J86" s="25"/>
      <x:c r="K86" s="30"/>
      <x:c r="L86" s="30"/>
    </x:row>
    <x:row r="87">
      <x:c r="A87" s="25"/>
      <x:c r="B87" s="25"/>
      <x:c r="C87" s="25"/>
      <x:c r="D87" s="25"/>
      <x:c r="E87" s="25"/>
      <x:c r="F87" s="25"/>
      <x:c r="G87" s="25"/>
      <x:c r="H87" s="34"/>
      <x:c r="I87" s="34"/>
      <x:c r="J87" s="25"/>
      <x:c r="K87" s="30"/>
      <x:c r="L87" s="30"/>
    </x:row>
    <x:row r="88">
      <x:c r="A88" s="25"/>
      <x:c r="B88" s="25"/>
      <x:c r="C88" s="25"/>
      <x:c r="D88" s="25"/>
      <x:c r="E88" s="25"/>
      <x:c r="F88" s="25"/>
      <x:c r="G88" s="25"/>
      <x:c r="H88" s="34"/>
      <x:c r="I88" s="34"/>
      <x:c r="J88" s="25"/>
      <x:c r="K88" s="30"/>
      <x:c r="L88" s="30"/>
    </x:row>
    <x:row r="89">
      <x:c r="A89" s="25"/>
      <x:c r="B89" s="25"/>
      <x:c r="C89" s="25"/>
      <x:c r="D89" s="25"/>
      <x:c r="E89" s="25"/>
      <x:c r="F89" s="25"/>
      <x:c r="G89" s="25"/>
      <x:c r="H89" s="34"/>
      <x:c r="I89" s="34"/>
      <x:c r="J89" s="25"/>
      <x:c r="K89" s="30"/>
      <x:c r="L89" s="30"/>
    </x:row>
    <x:row r="90">
      <x:c r="A90" s="25"/>
      <x:c r="B90" s="25"/>
      <x:c r="C90" s="25"/>
      <x:c r="D90" s="25"/>
      <x:c r="E90" s="25"/>
      <x:c r="F90" s="25"/>
      <x:c r="G90" s="25"/>
      <x:c r="H90" s="34"/>
      <x:c r="I90" s="34"/>
      <x:c r="J90" s="25"/>
      <x:c r="K90" s="30"/>
      <x:c r="L90" s="30"/>
    </x:row>
    <x:row r="91">
      <x:c r="A91" s="25"/>
      <x:c r="B91" s="25"/>
      <x:c r="C91" s="25"/>
      <x:c r="D91" s="25"/>
      <x:c r="E91" s="25"/>
      <x:c r="F91" s="25"/>
      <x:c r="G91" s="25"/>
      <x:c r="H91" s="34"/>
      <x:c r="I91" s="34"/>
      <x:c r="J91" s="25"/>
      <x:c r="K91" s="30"/>
      <x:c r="L91" s="30"/>
    </x:row>
    <x:row r="92">
      <x:c r="A92" s="25"/>
      <x:c r="B92" s="25"/>
      <x:c r="C92" s="25"/>
      <x:c r="D92" s="25"/>
      <x:c r="E92" s="25"/>
      <x:c r="F92" s="25"/>
      <x:c r="G92" s="25"/>
      <x:c r="H92" s="34"/>
      <x:c r="I92" s="34"/>
      <x:c r="J92" s="25"/>
      <x:c r="K92" s="30"/>
      <x:c r="L92" s="30"/>
    </x:row>
    <x:row r="93">
      <x:c r="A93" s="25"/>
      <x:c r="B93" s="25"/>
      <x:c r="C93" s="25"/>
      <x:c r="D93" s="25"/>
      <x:c r="E93" s="25"/>
      <x:c r="F93" s="25"/>
      <x:c r="G93" s="25"/>
      <x:c r="H93" s="34"/>
      <x:c r="I93" s="34"/>
      <x:c r="J93" s="25"/>
      <x:c r="K93" s="30"/>
      <x:c r="L93" s="30"/>
    </x:row>
    <x:row r="94">
      <x:c r="A94" s="25"/>
      <x:c r="B94" s="25"/>
      <x:c r="C94" s="25"/>
      <x:c r="D94" s="25"/>
      <x:c r="E94" s="25"/>
      <x:c r="F94" s="25"/>
      <x:c r="G94" s="25"/>
      <x:c r="H94" s="34"/>
      <x:c r="I94" s="34"/>
      <x:c r="J94" s="25"/>
      <x:c r="K94" s="30"/>
      <x:c r="L94" s="30"/>
    </x:row>
    <x:row r="95">
      <x:c r="A95" s="25"/>
      <x:c r="B95" s="25"/>
      <x:c r="C95" s="25"/>
      <x:c r="D95" s="25"/>
      <x:c r="E95" s="25"/>
      <x:c r="F95" s="25"/>
      <x:c r="G95" s="25"/>
      <x:c r="H95" s="34"/>
      <x:c r="I95" s="34"/>
      <x:c r="J95" s="25"/>
      <x:c r="K95" s="30"/>
      <x:c r="L95" s="30"/>
    </x:row>
    <x:row r="96">
      <x:c r="A96" s="25"/>
      <x:c r="B96" s="25"/>
      <x:c r="C96" s="25"/>
      <x:c r="D96" s="25"/>
      <x:c r="E96" s="25"/>
      <x:c r="F96" s="25"/>
      <x:c r="G96" s="25"/>
      <x:c r="H96" s="34"/>
      <x:c r="I96" s="34"/>
      <x:c r="J96" s="25"/>
      <x:c r="K96" s="30"/>
      <x:c r="L96" s="30"/>
    </x:row>
    <x:row r="97">
      <x:c r="A97" s="25"/>
      <x:c r="B97" s="25"/>
      <x:c r="C97" s="25"/>
      <x:c r="D97" s="25"/>
      <x:c r="E97" s="25"/>
      <x:c r="F97" s="25"/>
      <x:c r="G97" s="25"/>
      <x:c r="H97" s="34"/>
      <x:c r="I97" s="34"/>
      <x:c r="J97" s="25"/>
      <x:c r="K97" s="30"/>
      <x:c r="L97" s="30"/>
    </x:row>
    <x:row r="98">
      <x:c r="A98" s="25"/>
      <x:c r="B98" s="25"/>
      <x:c r="C98" s="25"/>
      <x:c r="D98" s="25"/>
      <x:c r="E98" s="25"/>
      <x:c r="F98" s="25"/>
      <x:c r="G98" s="25"/>
      <x:c r="H98" s="34"/>
      <x:c r="I98" s="34"/>
      <x:c r="J98" s="25"/>
      <x:c r="K98" s="30"/>
      <x:c r="L98" s="30"/>
    </x:row>
    <x:row r="99">
      <x:c r="A99" s="25"/>
      <x:c r="B99" s="25"/>
      <x:c r="C99" s="25"/>
      <x:c r="D99" s="25"/>
      <x:c r="E99" s="25"/>
      <x:c r="F99" s="25"/>
      <x:c r="G99" s="25"/>
      <x:c r="H99" s="34"/>
      <x:c r="I99" s="34"/>
      <x:c r="J99" s="25"/>
      <x:c r="K99" s="30"/>
      <x:c r="L99" s="30"/>
    </x:row>
    <x:row r="100">
      <x:c r="A100" s="25"/>
      <x:c r="B100" s="25"/>
      <x:c r="C100" s="25"/>
      <x:c r="D100" s="25"/>
      <x:c r="E100" s="25"/>
      <x:c r="F100" s="25"/>
      <x:c r="G100" s="25"/>
      <x:c r="H100" s="34"/>
      <x:c r="I100" s="34"/>
      <x:c r="J100" s="25"/>
      <x:c r="K100" s="30"/>
      <x:c r="L100" s="30"/>
    </x:row>
    <x:row r="101">
      <x:c r="A101" s="25"/>
      <x:c r="B101" s="25"/>
      <x:c r="C101" s="25"/>
      <x:c r="D101" s="25"/>
      <x:c r="E101" s="25"/>
      <x:c r="F101" s="25"/>
      <x:c r="G101" s="25"/>
      <x:c r="H101" s="34"/>
      <x:c r="I101" s="34"/>
      <x:c r="J101" s="25"/>
      <x:c r="K101" s="30"/>
      <x:c r="L101" s="30"/>
    </x:row>
    <x:row r="102">
      <x:c r="A102" s="25"/>
      <x:c r="B102" s="25"/>
      <x:c r="C102" s="25"/>
      <x:c r="D102" s="25"/>
      <x:c r="E102" s="25"/>
      <x:c r="F102" s="25"/>
      <x:c r="G102" s="25"/>
      <x:c r="H102" s="34"/>
      <x:c r="I102" s="34"/>
      <x:c r="J102" s="25"/>
      <x:c r="K102" s="30"/>
      <x:c r="L102" s="30"/>
    </x:row>
    <x:row r="103">
      <x:c r="A103" s="25"/>
      <x:c r="B103" s="25"/>
      <x:c r="C103" s="25"/>
      <x:c r="D103" s="25"/>
      <x:c r="E103" s="25"/>
      <x:c r="F103" s="25"/>
      <x:c r="G103" s="25"/>
      <x:c r="H103" s="34"/>
      <x:c r="I103" s="34"/>
      <x:c r="J103" s="25"/>
      <x:c r="K103" s="30"/>
      <x:c r="L103" s="30"/>
    </x:row>
    <x:row r="104">
      <x:c r="A104" s="25"/>
      <x:c r="B104" s="25"/>
      <x:c r="C104" s="25"/>
      <x:c r="D104" s="25"/>
      <x:c r="E104" s="25"/>
      <x:c r="F104" s="25"/>
      <x:c r="G104" s="25"/>
      <x:c r="H104" s="34"/>
      <x:c r="I104" s="34"/>
      <x:c r="J104" s="25"/>
      <x:c r="K104" s="30"/>
      <x:c r="L104" s="30"/>
    </x:row>
    <x:row r="105">
      <x:c r="A105" s="25"/>
      <x:c r="B105" s="25"/>
      <x:c r="C105" s="25"/>
      <x:c r="D105" s="25"/>
      <x:c r="E105" s="25"/>
      <x:c r="F105" s="25"/>
      <x:c r="G105" s="25"/>
      <x:c r="H105" s="34"/>
      <x:c r="I105" s="34"/>
      <x:c r="J105" s="25"/>
      <x:c r="K105" s="30"/>
      <x:c r="L105" s="30"/>
    </x:row>
    <x:row r="106">
      <x:c r="A106" s="25"/>
      <x:c r="B106" s="25"/>
      <x:c r="C106" s="25"/>
      <x:c r="D106" s="25"/>
      <x:c r="E106" s="25"/>
      <x:c r="F106" s="25"/>
      <x:c r="G106" s="25"/>
      <x:c r="H106" s="34"/>
      <x:c r="I106" s="34"/>
      <x:c r="J106" s="25"/>
      <x:c r="K106" s="30"/>
      <x:c r="L106" s="30"/>
    </x:row>
    <x:row r="107">
      <x:c r="A107" s="25"/>
      <x:c r="B107" s="25"/>
      <x:c r="C107" s="25"/>
      <x:c r="D107" s="25"/>
      <x:c r="E107" s="25"/>
      <x:c r="F107" s="25"/>
      <x:c r="G107" s="25"/>
      <x:c r="H107" s="34"/>
      <x:c r="I107" s="34"/>
      <x:c r="J107" s="25"/>
      <x:c r="K107" s="30"/>
      <x:c r="L107" s="30"/>
    </x:row>
    <x:row r="108">
      <x:c r="A108" s="25"/>
      <x:c r="B108" s="25"/>
      <x:c r="C108" s="25"/>
      <x:c r="D108" s="25"/>
      <x:c r="E108" s="25"/>
      <x:c r="F108" s="25"/>
      <x:c r="G108" s="25"/>
      <x:c r="H108" s="34"/>
      <x:c r="I108" s="34"/>
      <x:c r="J108" s="25"/>
      <x:c r="K108" s="30"/>
      <x:c r="L108" s="30"/>
    </x:row>
    <x:row r="109">
      <x:c r="A109" s="25"/>
      <x:c r="B109" s="25"/>
      <x:c r="C109" s="25"/>
      <x:c r="D109" s="25"/>
      <x:c r="E109" s="25"/>
      <x:c r="F109" s="25"/>
      <x:c r="G109" s="25"/>
      <x:c r="H109" s="34"/>
      <x:c r="I109" s="34"/>
      <x:c r="J109" s="25"/>
      <x:c r="K109" s="30"/>
      <x:c r="L109" s="30"/>
    </x:row>
    <x:row r="110">
      <x:c r="A110" s="25"/>
      <x:c r="B110" s="25"/>
      <x:c r="C110" s="25"/>
      <x:c r="D110" s="25"/>
      <x:c r="E110" s="25"/>
      <x:c r="F110" s="25"/>
      <x:c r="G110" s="25"/>
      <x:c r="H110" s="34"/>
      <x:c r="I110" s="34"/>
      <x:c r="J110" s="25"/>
      <x:c r="K110" s="30"/>
      <x:c r="L110" s="30"/>
    </x:row>
    <x:row r="111">
      <x:c r="A111" s="25"/>
      <x:c r="B111" s="25"/>
      <x:c r="C111" s="25"/>
      <x:c r="D111" s="25"/>
      <x:c r="E111" s="25"/>
      <x:c r="F111" s="25"/>
      <x:c r="G111" s="25"/>
      <x:c r="H111" s="34"/>
      <x:c r="I111" s="34"/>
      <x:c r="J111" s="25"/>
      <x:c r="K111" s="30"/>
      <x:c r="L111" s="30"/>
    </x:row>
    <x:row r="112">
      <x:c r="A112" s="25"/>
      <x:c r="B112" s="25"/>
      <x:c r="C112" s="25"/>
      <x:c r="D112" s="25"/>
      <x:c r="E112" s="25"/>
      <x:c r="F112" s="25"/>
      <x:c r="G112" s="25"/>
      <x:c r="H112" s="34"/>
      <x:c r="I112" s="34"/>
      <x:c r="J112" s="25"/>
      <x:c r="K112" s="30"/>
      <x:c r="L112" s="30"/>
    </x:row>
    <x:row r="113">
      <x:c r="A113" s="25"/>
      <x:c r="B113" s="25"/>
      <x:c r="C113" s="25"/>
      <x:c r="D113" s="25"/>
      <x:c r="E113" s="25"/>
      <x:c r="F113" s="25"/>
      <x:c r="G113" s="25"/>
      <x:c r="H113" s="34"/>
      <x:c r="I113" s="34"/>
      <x:c r="J113" s="25"/>
      <x:c r="K113" s="30"/>
      <x:c r="L113" s="30"/>
    </x:row>
    <x:row r="114">
      <x:c r="A114" s="25"/>
      <x:c r="B114" s="25"/>
      <x:c r="C114" s="25"/>
      <x:c r="D114" s="25"/>
      <x:c r="E114" s="25"/>
      <x:c r="F114" s="25"/>
      <x:c r="G114" s="25"/>
      <x:c r="H114" s="34"/>
      <x:c r="I114" s="34"/>
      <x:c r="J114" s="25"/>
      <x:c r="K114" s="30"/>
      <x:c r="L114" s="30"/>
    </x:row>
    <x:row r="115">
      <x:c r="A115" s="25"/>
      <x:c r="B115" s="25"/>
      <x:c r="C115" s="25"/>
      <x:c r="D115" s="25"/>
      <x:c r="E115" s="25"/>
      <x:c r="F115" s="25"/>
      <x:c r="G115" s="25"/>
      <x:c r="H115" s="34"/>
      <x:c r="I115" s="34"/>
      <x:c r="J115" s="25"/>
      <x:c r="K115" s="30"/>
      <x:c r="L115" s="30"/>
    </x:row>
    <x:row r="116">
      <x:c r="A116" s="25"/>
      <x:c r="B116" s="25"/>
      <x:c r="C116" s="25"/>
      <x:c r="D116" s="25"/>
      <x:c r="E116" s="25"/>
      <x:c r="F116" s="25"/>
      <x:c r="G116" s="25"/>
      <x:c r="H116" s="34"/>
      <x:c r="I116" s="34"/>
      <x:c r="J116" s="25"/>
      <x:c r="K116" s="30"/>
      <x:c r="L116" s="30"/>
    </x:row>
    <x:row r="117">
      <x:c r="A117" s="25"/>
      <x:c r="B117" s="25"/>
      <x:c r="C117" s="25"/>
      <x:c r="D117" s="25"/>
      <x:c r="E117" s="25"/>
      <x:c r="F117" s="25"/>
      <x:c r="G117" s="25"/>
      <x:c r="H117" s="34"/>
      <x:c r="I117" s="34"/>
      <x:c r="J117" s="25"/>
      <x:c r="K117" s="30"/>
      <x:c r="L117" s="30"/>
    </x:row>
    <x:row r="118">
      <x:c r="A118" s="25"/>
      <x:c r="B118" s="25"/>
      <x:c r="C118" s="25"/>
      <x:c r="D118" s="25"/>
      <x:c r="E118" s="25"/>
      <x:c r="F118" s="25"/>
      <x:c r="G118" s="25"/>
      <x:c r="H118" s="34"/>
      <x:c r="I118" s="34"/>
      <x:c r="J118" s="25"/>
      <x:c r="K118" s="30"/>
      <x:c r="L118" s="30"/>
    </x:row>
    <x:row r="119">
      <x:c r="A119" s="25"/>
      <x:c r="B119" s="25"/>
      <x:c r="C119" s="25"/>
      <x:c r="D119" s="25"/>
      <x:c r="E119" s="25"/>
      <x:c r="F119" s="25"/>
      <x:c r="G119" s="25"/>
      <x:c r="H119" s="34"/>
      <x:c r="I119" s="34"/>
      <x:c r="J119" s="25"/>
      <x:c r="K119" s="30"/>
      <x:c r="L119" s="30"/>
    </x:row>
    <x:row r="120">
      <x:c r="A120" s="25"/>
      <x:c r="B120" s="25"/>
      <x:c r="C120" s="25"/>
      <x:c r="D120" s="25"/>
      <x:c r="E120" s="25"/>
      <x:c r="F120" s="25"/>
      <x:c r="G120" s="25"/>
      <x:c r="H120" s="34"/>
      <x:c r="I120" s="34"/>
      <x:c r="J120" s="25"/>
      <x:c r="K120" s="30"/>
      <x:c r="L120" s="30"/>
    </x:row>
    <x:row r="121">
      <x:c r="A121" s="25"/>
      <x:c r="B121" s="25"/>
      <x:c r="C121" s="25"/>
      <x:c r="D121" s="25"/>
      <x:c r="E121" s="25"/>
      <x:c r="F121" s="25"/>
      <x:c r="G121" s="25"/>
      <x:c r="H121" s="34"/>
      <x:c r="I121" s="34"/>
      <x:c r="J121" s="25"/>
      <x:c r="K121" s="30"/>
      <x:c r="L121" s="30"/>
    </x:row>
    <x:row r="122">
      <x:c r="A122" s="25"/>
      <x:c r="B122" s="25"/>
      <x:c r="C122" s="25"/>
      <x:c r="D122" s="25"/>
      <x:c r="E122" s="25"/>
      <x:c r="F122" s="25"/>
      <x:c r="G122" s="25"/>
      <x:c r="H122" s="34"/>
      <x:c r="I122" s="34"/>
      <x:c r="J122" s="25"/>
      <x:c r="K122" s="30"/>
      <x:c r="L122" s="30"/>
    </x:row>
    <x:row r="123">
      <x:c r="A123" s="25"/>
      <x:c r="B123" s="25"/>
      <x:c r="C123" s="25"/>
      <x:c r="D123" s="25"/>
      <x:c r="E123" s="25"/>
      <x:c r="F123" s="25"/>
      <x:c r="G123" s="25"/>
      <x:c r="H123" s="34"/>
      <x:c r="I123" s="34"/>
      <x:c r="J123" s="25"/>
      <x:c r="K123" s="30"/>
      <x:c r="L123" s="30"/>
    </x:row>
    <x:row r="124">
      <x:c r="A124" s="25"/>
      <x:c r="B124" s="25"/>
      <x:c r="C124" s="25"/>
      <x:c r="D124" s="25"/>
      <x:c r="E124" s="25"/>
      <x:c r="F124" s="25"/>
      <x:c r="G124" s="25"/>
      <x:c r="H124" s="34"/>
      <x:c r="I124" s="34"/>
      <x:c r="J124" s="25"/>
      <x:c r="K124" s="30"/>
      <x:c r="L124" s="30"/>
    </x:row>
    <x:row r="125">
      <x:c r="A125" s="25"/>
      <x:c r="B125" s="25"/>
      <x:c r="C125" s="25"/>
      <x:c r="D125" s="25"/>
      <x:c r="E125" s="25"/>
      <x:c r="F125" s="25"/>
      <x:c r="G125" s="25"/>
      <x:c r="H125" s="34"/>
      <x:c r="I125" s="34"/>
      <x:c r="J125" s="25"/>
      <x:c r="K125" s="30"/>
      <x:c r="L125" s="30"/>
    </x:row>
    <x:row r="126">
      <x:c r="A126" s="25"/>
      <x:c r="B126" s="25"/>
      <x:c r="C126" s="25"/>
      <x:c r="D126" s="25"/>
      <x:c r="E126" s="25"/>
      <x:c r="F126" s="25"/>
      <x:c r="G126" s="25"/>
      <x:c r="H126" s="34"/>
      <x:c r="I126" s="34"/>
      <x:c r="J126" s="25"/>
      <x:c r="K126" s="30"/>
      <x:c r="L126" s="30"/>
    </x:row>
    <x:row r="127">
      <x:c r="A127" s="25"/>
      <x:c r="B127" s="25"/>
      <x:c r="C127" s="25"/>
      <x:c r="D127" s="25"/>
      <x:c r="E127" s="25"/>
      <x:c r="F127" s="25"/>
      <x:c r="G127" s="25"/>
      <x:c r="H127" s="34"/>
      <x:c r="I127" s="34"/>
      <x:c r="J127" s="25"/>
      <x:c r="K127" s="30"/>
      <x:c r="L127" s="30"/>
    </x:row>
    <x:row r="128">
      <x:c r="A128" s="25"/>
      <x:c r="B128" s="25"/>
      <x:c r="C128" s="25"/>
      <x:c r="D128" s="25"/>
      <x:c r="E128" s="25"/>
      <x:c r="F128" s="25"/>
      <x:c r="G128" s="25"/>
      <x:c r="H128" s="34"/>
      <x:c r="I128" s="34"/>
      <x:c r="J128" s="25"/>
      <x:c r="K128" s="30"/>
      <x:c r="L128" s="30"/>
    </x:row>
    <x:row r="129">
      <x:c r="A129" s="25"/>
      <x:c r="B129" s="25"/>
      <x:c r="C129" s="25"/>
      <x:c r="D129" s="25"/>
      <x:c r="E129" s="25"/>
      <x:c r="F129" s="25"/>
      <x:c r="G129" s="25"/>
      <x:c r="H129" s="34"/>
      <x:c r="I129" s="34"/>
      <x:c r="J129" s="25"/>
      <x:c r="K129" s="30"/>
      <x:c r="L129" s="30"/>
    </x:row>
    <x:row r="130">
      <x:c r="A130" s="25"/>
      <x:c r="B130" s="25"/>
      <x:c r="C130" s="25"/>
      <x:c r="D130" s="25"/>
      <x:c r="E130" s="25"/>
      <x:c r="F130" s="25"/>
      <x:c r="G130" s="25"/>
      <x:c r="H130" s="34"/>
      <x:c r="I130" s="34"/>
      <x:c r="J130" s="25"/>
      <x:c r="K130" s="30"/>
      <x:c r="L130" s="30"/>
    </x:row>
    <x:row r="131">
      <x:c r="A131" s="25"/>
      <x:c r="B131" s="25"/>
      <x:c r="C131" s="25"/>
      <x:c r="D131" s="25"/>
      <x:c r="E131" s="25"/>
      <x:c r="F131" s="25"/>
      <x:c r="G131" s="25"/>
      <x:c r="H131" s="34"/>
      <x:c r="I131" s="34"/>
      <x:c r="J131" s="25"/>
      <x:c r="K131" s="30"/>
      <x:c r="L131" s="30"/>
    </x:row>
    <x:row r="132">
      <x:c r="A132" s="25"/>
      <x:c r="B132" s="25"/>
      <x:c r="C132" s="25"/>
      <x:c r="D132" s="25"/>
      <x:c r="E132" s="25"/>
      <x:c r="F132" s="25"/>
      <x:c r="G132" s="25"/>
      <x:c r="H132" s="34"/>
      <x:c r="I132" s="34"/>
      <x:c r="J132" s="25"/>
      <x:c r="K132" s="30"/>
      <x:c r="L132" s="30"/>
    </x:row>
    <x:row r="133">
      <x:c r="A133" s="25"/>
      <x:c r="B133" s="25"/>
      <x:c r="C133" s="25"/>
      <x:c r="D133" s="25"/>
      <x:c r="E133" s="25"/>
      <x:c r="F133" s="25"/>
      <x:c r="G133" s="25"/>
      <x:c r="H133" s="34"/>
      <x:c r="I133" s="34"/>
      <x:c r="J133" s="25"/>
      <x:c r="K133" s="30"/>
      <x:c r="L133" s="30"/>
    </x:row>
    <x:row r="134">
      <x:c r="A134" s="25"/>
      <x:c r="B134" s="25"/>
      <x:c r="C134" s="25"/>
      <x:c r="D134" s="25"/>
      <x:c r="E134" s="25"/>
      <x:c r="F134" s="25"/>
      <x:c r="G134" s="25"/>
      <x:c r="H134" s="34"/>
      <x:c r="I134" s="34"/>
      <x:c r="J134" s="25"/>
      <x:c r="K134" s="30"/>
      <x:c r="L134" s="30"/>
    </x:row>
    <x:row r="135">
      <x:c r="A135" s="25"/>
      <x:c r="B135" s="25"/>
      <x:c r="C135" s="25"/>
      <x:c r="D135" s="25"/>
      <x:c r="E135" s="25"/>
      <x:c r="F135" s="25"/>
      <x:c r="G135" s="25"/>
      <x:c r="H135" s="34"/>
      <x:c r="I135" s="34"/>
      <x:c r="J135" s="25"/>
      <x:c r="K135" s="30"/>
      <x:c r="L135" s="30"/>
    </x:row>
    <x:row r="136">
      <x:c r="A136" s="25"/>
      <x:c r="B136" s="25"/>
      <x:c r="C136" s="25"/>
      <x:c r="D136" s="25"/>
      <x:c r="E136" s="25"/>
      <x:c r="F136" s="25"/>
      <x:c r="G136" s="25"/>
      <x:c r="H136" s="34"/>
      <x:c r="I136" s="34"/>
      <x:c r="J136" s="25"/>
      <x:c r="K136" s="30"/>
      <x:c r="L136" s="30"/>
    </x:row>
    <x:row r="137">
      <x:c r="A137" s="25"/>
      <x:c r="B137" s="25"/>
      <x:c r="C137" s="25"/>
      <x:c r="D137" s="25"/>
      <x:c r="E137" s="25"/>
      <x:c r="F137" s="25"/>
      <x:c r="G137" s="25"/>
      <x:c r="H137" s="34"/>
      <x:c r="I137" s="34"/>
      <x:c r="J137" s="25"/>
      <x:c r="K137" s="30"/>
      <x:c r="L137" s="30"/>
    </x:row>
    <x:row r="138">
      <x:c r="A138" s="25"/>
      <x:c r="B138" s="25"/>
      <x:c r="C138" s="25"/>
      <x:c r="D138" s="25"/>
      <x:c r="E138" s="25"/>
      <x:c r="F138" s="25"/>
      <x:c r="G138" s="25"/>
      <x:c r="H138" s="34"/>
      <x:c r="I138" s="34"/>
      <x:c r="J138" s="25"/>
      <x:c r="K138" s="30"/>
      <x:c r="L138" s="30"/>
    </x:row>
    <x:row r="139">
      <x:c r="A139" s="25"/>
      <x:c r="B139" s="25"/>
      <x:c r="C139" s="25"/>
      <x:c r="D139" s="25"/>
      <x:c r="E139" s="25"/>
      <x:c r="F139" s="25"/>
      <x:c r="G139" s="25"/>
      <x:c r="H139" s="34"/>
      <x:c r="I139" s="34"/>
      <x:c r="J139" s="25"/>
      <x:c r="K139" s="30"/>
      <x:c r="L139" s="30"/>
    </x:row>
    <x:row r="140">
      <x:c r="A140" s="25"/>
      <x:c r="B140" s="25"/>
      <x:c r="C140" s="25"/>
      <x:c r="D140" s="25"/>
      <x:c r="E140" s="25"/>
      <x:c r="F140" s="25"/>
      <x:c r="G140" s="25"/>
      <x:c r="H140" s="34"/>
      <x:c r="I140" s="34"/>
      <x:c r="J140" s="25"/>
      <x:c r="K140" s="30"/>
      <x:c r="L140" s="30"/>
    </x:row>
    <x:row r="141">
      <x:c r="A141" s="25"/>
      <x:c r="B141" s="25"/>
      <x:c r="C141" s="25"/>
      <x:c r="D141" s="25"/>
      <x:c r="E141" s="25"/>
      <x:c r="F141" s="25"/>
      <x:c r="G141" s="25"/>
      <x:c r="H141" s="34"/>
      <x:c r="I141" s="34"/>
      <x:c r="J141" s="25"/>
      <x:c r="K141" s="30"/>
      <x:c r="L141" s="30"/>
    </x:row>
    <x:row r="142">
      <x:c r="A142" s="25"/>
      <x:c r="B142" s="25"/>
      <x:c r="C142" s="25"/>
      <x:c r="D142" s="25"/>
      <x:c r="E142" s="25"/>
      <x:c r="F142" s="25"/>
      <x:c r="G142" s="25"/>
      <x:c r="H142" s="34"/>
      <x:c r="I142" s="34"/>
      <x:c r="J142" s="25"/>
      <x:c r="K142" s="30"/>
      <x:c r="L142" s="30"/>
    </x:row>
    <x:row r="143">
      <x:c r="A143" s="25"/>
      <x:c r="B143" s="25"/>
      <x:c r="C143" s="25"/>
      <x:c r="D143" s="25"/>
      <x:c r="E143" s="25"/>
      <x:c r="F143" s="25"/>
      <x:c r="G143" s="25"/>
      <x:c r="H143" s="34"/>
      <x:c r="I143" s="34"/>
      <x:c r="J143" s="25"/>
      <x:c r="K143" s="30"/>
      <x:c r="L143" s="30"/>
    </x:row>
    <x:row r="144">
      <x:c r="A144" s="25"/>
      <x:c r="B144" s="25"/>
      <x:c r="C144" s="25"/>
      <x:c r="D144" s="25"/>
      <x:c r="E144" s="25"/>
      <x:c r="F144" s="25"/>
      <x:c r="G144" s="25"/>
      <x:c r="H144" s="34"/>
      <x:c r="I144" s="34"/>
      <x:c r="J144" s="25"/>
      <x:c r="K144" s="30"/>
      <x:c r="L144" s="30"/>
    </x:row>
    <x:row r="145">
      <x:c r="A145" s="25"/>
      <x:c r="B145" s="25"/>
      <x:c r="C145" s="25"/>
      <x:c r="D145" s="25"/>
      <x:c r="E145" s="25"/>
      <x:c r="F145" s="25"/>
      <x:c r="G145" s="25"/>
      <x:c r="H145" s="34"/>
      <x:c r="I145" s="34"/>
      <x:c r="J145" s="25"/>
      <x:c r="K145" s="30"/>
      <x:c r="L145" s="30"/>
    </x:row>
    <x:row r="146">
      <x:c r="A146" s="25"/>
      <x:c r="B146" s="25"/>
      <x:c r="C146" s="25"/>
      <x:c r="D146" s="25"/>
      <x:c r="E146" s="25"/>
      <x:c r="F146" s="25"/>
      <x:c r="G146" s="25"/>
      <x:c r="H146" s="34"/>
      <x:c r="I146" s="34"/>
      <x:c r="J146" s="25"/>
      <x:c r="K146" s="30"/>
      <x:c r="L146" s="30"/>
    </x:row>
    <x:row r="147">
      <x:c r="A147" s="25"/>
      <x:c r="B147" s="25"/>
      <x:c r="C147" s="25"/>
      <x:c r="D147" s="25"/>
      <x:c r="E147" s="25"/>
      <x:c r="F147" s="25"/>
      <x:c r="G147" s="25"/>
      <x:c r="H147" s="34"/>
      <x:c r="I147" s="34"/>
      <x:c r="J147" s="25"/>
      <x:c r="K147" s="30"/>
      <x:c r="L147" s="30"/>
    </x:row>
    <x:row r="148">
      <x:c r="A148" s="25"/>
      <x:c r="B148" s="25"/>
      <x:c r="C148" s="25"/>
      <x:c r="D148" s="25"/>
      <x:c r="E148" s="25"/>
      <x:c r="F148" s="25"/>
      <x:c r="G148" s="25"/>
      <x:c r="H148" s="34"/>
      <x:c r="I148" s="34"/>
      <x:c r="J148" s="25"/>
      <x:c r="K148" s="30"/>
      <x:c r="L148" s="30"/>
    </x:row>
    <x:row r="149">
      <x:c r="A149" s="25"/>
      <x:c r="B149" s="25"/>
      <x:c r="C149" s="25"/>
      <x:c r="D149" s="25"/>
      <x:c r="E149" s="25"/>
      <x:c r="F149" s="25"/>
      <x:c r="G149" s="25"/>
      <x:c r="H149" s="34"/>
      <x:c r="I149" s="34"/>
      <x:c r="J149" s="25"/>
      <x:c r="K149" s="30"/>
      <x:c r="L149" s="30"/>
    </x:row>
    <x:row r="150">
      <x:c r="A150" s="25"/>
      <x:c r="B150" s="25"/>
      <x:c r="C150" s="25"/>
      <x:c r="D150" s="25"/>
      <x:c r="E150" s="25"/>
      <x:c r="F150" s="25"/>
      <x:c r="G150" s="25"/>
      <x:c r="H150" s="34"/>
      <x:c r="I150" s="34"/>
      <x:c r="J150" s="25"/>
      <x:c r="K150" s="30"/>
      <x:c r="L150" s="30"/>
    </x:row>
    <x:row r="151">
      <x:c r="A151" s="25"/>
      <x:c r="B151" s="25"/>
      <x:c r="C151" s="25"/>
      <x:c r="D151" s="25"/>
      <x:c r="E151" s="25"/>
      <x:c r="F151" s="25"/>
      <x:c r="G151" s="25"/>
      <x:c r="H151" s="34"/>
      <x:c r="I151" s="34"/>
      <x:c r="J151" s="25"/>
      <x:c r="K151" s="30"/>
      <x:c r="L151" s="30"/>
    </x:row>
    <x:row r="152">
      <x:c r="A152" s="25"/>
      <x:c r="B152" s="25"/>
      <x:c r="C152" s="25"/>
      <x:c r="D152" s="25"/>
      <x:c r="E152" s="25"/>
      <x:c r="F152" s="25"/>
      <x:c r="G152" s="25"/>
      <x:c r="H152" s="34"/>
      <x:c r="I152" s="34"/>
      <x:c r="J152" s="25"/>
      <x:c r="K152" s="30"/>
      <x:c r="L152" s="30"/>
    </x:row>
    <x:row r="153">
      <x:c r="A153" s="25"/>
      <x:c r="B153" s="25"/>
      <x:c r="C153" s="25"/>
      <x:c r="D153" s="25"/>
      <x:c r="E153" s="25"/>
      <x:c r="F153" s="25"/>
      <x:c r="G153" s="25"/>
      <x:c r="H153" s="34"/>
      <x:c r="I153" s="34"/>
      <x:c r="J153" s="25"/>
      <x:c r="K153" s="30"/>
      <x:c r="L153" s="30"/>
    </x:row>
    <x:row r="154">
      <x:c r="A154" s="25"/>
      <x:c r="B154" s="25"/>
      <x:c r="C154" s="25"/>
      <x:c r="D154" s="25"/>
      <x:c r="E154" s="25"/>
      <x:c r="F154" s="25"/>
      <x:c r="G154" s="25"/>
      <x:c r="H154" s="34"/>
      <x:c r="I154" s="34"/>
      <x:c r="J154" s="25"/>
      <x:c r="K154" s="30"/>
      <x:c r="L154" s="30"/>
    </x:row>
    <x:row r="155">
      <x:c r="A155" s="25"/>
      <x:c r="B155" s="25"/>
      <x:c r="C155" s="25"/>
      <x:c r="D155" s="25"/>
      <x:c r="E155" s="25"/>
      <x:c r="F155" s="25"/>
      <x:c r="G155" s="25"/>
      <x:c r="H155" s="34"/>
      <x:c r="I155" s="34"/>
      <x:c r="J155" s="25"/>
      <x:c r="K155" s="30"/>
      <x:c r="L155" s="30"/>
    </x:row>
    <x:row r="156">
      <x:c r="A156" s="25"/>
      <x:c r="B156" s="25"/>
      <x:c r="C156" s="25"/>
      <x:c r="D156" s="25"/>
      <x:c r="E156" s="25"/>
      <x:c r="F156" s="25"/>
      <x:c r="G156" s="25"/>
      <x:c r="H156" s="34"/>
      <x:c r="I156" s="34"/>
      <x:c r="J156" s="25"/>
      <x:c r="K156" s="30"/>
      <x:c r="L156" s="30"/>
    </x:row>
    <x:row r="157">
      <x:c r="A157" s="25"/>
      <x:c r="B157" s="25"/>
      <x:c r="C157" s="25"/>
      <x:c r="D157" s="25"/>
      <x:c r="E157" s="25"/>
      <x:c r="F157" s="25"/>
      <x:c r="G157" s="25"/>
      <x:c r="H157" s="34"/>
      <x:c r="I157" s="34"/>
      <x:c r="J157" s="25"/>
      <x:c r="K157" s="30"/>
      <x:c r="L157" s="30"/>
    </x:row>
    <x:row r="158">
      <x:c r="A158" s="25"/>
      <x:c r="B158" s="25"/>
      <x:c r="C158" s="25"/>
      <x:c r="D158" s="25"/>
      <x:c r="E158" s="25"/>
      <x:c r="F158" s="25"/>
      <x:c r="G158" s="25"/>
      <x:c r="H158" s="34"/>
      <x:c r="I158" s="34"/>
      <x:c r="J158" s="25"/>
      <x:c r="K158" s="30"/>
      <x:c r="L158" s="30"/>
    </x:row>
    <x:row r="159">
      <x:c r="A159" s="25"/>
      <x:c r="B159" s="25"/>
      <x:c r="C159" s="25"/>
      <x:c r="D159" s="25"/>
      <x:c r="E159" s="25"/>
      <x:c r="F159" s="25"/>
      <x:c r="G159" s="25"/>
      <x:c r="H159" s="34"/>
      <x:c r="I159" s="34"/>
      <x:c r="J159" s="25"/>
      <x:c r="K159" s="30"/>
      <x:c r="L159" s="30"/>
    </x:row>
    <x:row r="160">
      <x:c r="A160" s="25"/>
      <x:c r="B160" s="25"/>
      <x:c r="C160" s="25"/>
      <x:c r="D160" s="25"/>
      <x:c r="E160" s="25"/>
      <x:c r="F160" s="25"/>
      <x:c r="G160" s="25"/>
      <x:c r="H160" s="34"/>
      <x:c r="I160" s="34"/>
      <x:c r="J160" s="25"/>
      <x:c r="K160" s="30"/>
      <x:c r="L160" s="30"/>
    </x:row>
    <x:row r="161">
      <x:c r="A161" s="25"/>
      <x:c r="B161" s="25"/>
      <x:c r="C161" s="25"/>
      <x:c r="D161" s="25"/>
      <x:c r="E161" s="25"/>
      <x:c r="F161" s="25"/>
      <x:c r="G161" s="25"/>
      <x:c r="H161" s="34"/>
      <x:c r="I161" s="34"/>
      <x:c r="J161" s="25"/>
      <x:c r="K161" s="30"/>
      <x:c r="L161" s="30"/>
    </x:row>
    <x:row r="162">
      <x:c r="A162" s="25"/>
      <x:c r="B162" s="25"/>
      <x:c r="C162" s="25"/>
      <x:c r="D162" s="25"/>
      <x:c r="E162" s="25"/>
      <x:c r="F162" s="25"/>
      <x:c r="G162" s="25"/>
      <x:c r="H162" s="34"/>
      <x:c r="I162" s="34"/>
      <x:c r="J162" s="25"/>
      <x:c r="K162" s="30"/>
      <x:c r="L162" s="30"/>
    </x:row>
    <x:row r="163">
      <x:c r="A163" s="25"/>
      <x:c r="B163" s="25"/>
      <x:c r="C163" s="25"/>
      <x:c r="D163" s="25"/>
      <x:c r="E163" s="25"/>
      <x:c r="F163" s="25"/>
      <x:c r="G163" s="25"/>
      <x:c r="H163" s="34"/>
      <x:c r="I163" s="34"/>
      <x:c r="J163" s="25"/>
      <x:c r="K163" s="30"/>
      <x:c r="L163" s="30"/>
    </x:row>
    <x:row r="164">
      <x:c r="A164" s="25"/>
      <x:c r="B164" s="25"/>
      <x:c r="C164" s="25"/>
      <x:c r="D164" s="25"/>
      <x:c r="E164" s="25"/>
      <x:c r="F164" s="25"/>
      <x:c r="G164" s="25"/>
      <x:c r="H164" s="34"/>
      <x:c r="I164" s="34"/>
      <x:c r="J164" s="25"/>
      <x:c r="K164" s="30"/>
      <x:c r="L164" s="30"/>
    </x:row>
    <x:row r="165">
      <x:c r="A165" s="25"/>
      <x:c r="B165" s="25"/>
      <x:c r="C165" s="25"/>
      <x:c r="D165" s="25"/>
      <x:c r="E165" s="25"/>
      <x:c r="F165" s="25"/>
      <x:c r="G165" s="25"/>
      <x:c r="H165" s="34"/>
      <x:c r="I165" s="34"/>
      <x:c r="J165" s="25"/>
      <x:c r="K165" s="30"/>
      <x:c r="L165" s="30"/>
    </x:row>
    <x:row r="166">
      <x:c r="A166" s="25"/>
      <x:c r="B166" s="25"/>
      <x:c r="C166" s="25"/>
      <x:c r="D166" s="25"/>
      <x:c r="E166" s="25"/>
      <x:c r="F166" s="25"/>
      <x:c r="G166" s="25"/>
      <x:c r="H166" s="34"/>
      <x:c r="I166" s="34"/>
      <x:c r="J166" s="25"/>
      <x:c r="K166" s="30"/>
      <x:c r="L166" s="30"/>
    </x:row>
    <x:row r="167">
      <x:c r="A167" s="25"/>
      <x:c r="B167" s="25"/>
      <x:c r="C167" s="25"/>
      <x:c r="D167" s="25"/>
      <x:c r="E167" s="25"/>
      <x:c r="F167" s="25"/>
      <x:c r="G167" s="25"/>
      <x:c r="H167" s="34"/>
      <x:c r="I167" s="34"/>
      <x:c r="J167" s="25"/>
      <x:c r="K167" s="30"/>
      <x:c r="L167" s="30"/>
    </x:row>
    <x:row r="168">
      <x:c r="A168" s="25"/>
      <x:c r="B168" s="25"/>
      <x:c r="C168" s="25"/>
      <x:c r="D168" s="25"/>
      <x:c r="E168" s="25"/>
      <x:c r="F168" s="25"/>
      <x:c r="G168" s="25"/>
      <x:c r="H168" s="34"/>
      <x:c r="I168" s="34"/>
      <x:c r="J168" s="25"/>
      <x:c r="K168" s="30"/>
      <x:c r="L168" s="30"/>
    </x:row>
    <x:row r="169">
      <x:c r="A169" s="25"/>
      <x:c r="B169" s="25"/>
      <x:c r="C169" s="25"/>
      <x:c r="D169" s="25"/>
      <x:c r="E169" s="25"/>
      <x:c r="F169" s="25"/>
      <x:c r="G169" s="25"/>
      <x:c r="H169" s="34"/>
      <x:c r="I169" s="34"/>
      <x:c r="J169" s="25"/>
      <x:c r="K169" s="30"/>
      <x:c r="L169" s="30"/>
    </x:row>
    <x:row r="170">
      <x:c r="A170" s="25"/>
      <x:c r="B170" s="25"/>
      <x:c r="C170" s="25"/>
      <x:c r="D170" s="25"/>
      <x:c r="E170" s="25"/>
      <x:c r="F170" s="25"/>
      <x:c r="G170" s="25"/>
      <x:c r="H170" s="34"/>
      <x:c r="I170" s="34"/>
      <x:c r="J170" s="25"/>
      <x:c r="K170" s="30"/>
      <x:c r="L170" s="30"/>
    </x:row>
    <x:row r="171">
      <x:c r="A171" s="25"/>
      <x:c r="B171" s="25"/>
      <x:c r="C171" s="25"/>
      <x:c r="D171" s="25"/>
      <x:c r="E171" s="25"/>
      <x:c r="F171" s="25"/>
      <x:c r="G171" s="25"/>
      <x:c r="H171" s="34"/>
      <x:c r="I171" s="34"/>
      <x:c r="J171" s="25"/>
      <x:c r="K171" s="30"/>
      <x:c r="L171" s="30"/>
    </x:row>
    <x:row r="172">
      <x:c r="A172" s="25"/>
      <x:c r="B172" s="25"/>
      <x:c r="C172" s="25"/>
      <x:c r="D172" s="25"/>
      <x:c r="E172" s="25"/>
      <x:c r="F172" s="25"/>
      <x:c r="G172" s="25"/>
      <x:c r="H172" s="34"/>
      <x:c r="I172" s="34"/>
      <x:c r="J172" s="25"/>
      <x:c r="K172" s="30"/>
      <x:c r="L172" s="30"/>
    </x:row>
    <x:row r="173">
      <x:c r="A173" s="25"/>
      <x:c r="B173" s="25"/>
      <x:c r="C173" s="25"/>
      <x:c r="D173" s="25"/>
      <x:c r="E173" s="25"/>
      <x:c r="F173" s="25"/>
      <x:c r="G173" s="25"/>
      <x:c r="H173" s="34"/>
      <x:c r="I173" s="34"/>
      <x:c r="J173" s="25"/>
      <x:c r="K173" s="30"/>
      <x:c r="L173" s="30"/>
    </x:row>
    <x:row r="174">
      <x:c r="A174" s="25"/>
      <x:c r="B174" s="25"/>
      <x:c r="C174" s="25"/>
      <x:c r="D174" s="25"/>
      <x:c r="E174" s="25"/>
      <x:c r="F174" s="25"/>
      <x:c r="G174" s="25"/>
      <x:c r="H174" s="34"/>
      <x:c r="I174" s="34"/>
      <x:c r="J174" s="25"/>
      <x:c r="K174" s="30"/>
      <x:c r="L174" s="30"/>
    </x:row>
    <x:row r="175">
      <x:c r="A175" s="25"/>
      <x:c r="B175" s="25"/>
      <x:c r="C175" s="25"/>
      <x:c r="D175" s="25"/>
      <x:c r="E175" s="25"/>
      <x:c r="F175" s="25"/>
      <x:c r="G175" s="25"/>
      <x:c r="H175" s="34"/>
      <x:c r="I175" s="34"/>
      <x:c r="J175" s="25"/>
      <x:c r="K175" s="30"/>
      <x:c r="L175" s="30"/>
    </x:row>
    <x:row r="176">
      <x:c r="A176" s="25"/>
      <x:c r="B176" s="25"/>
      <x:c r="C176" s="25"/>
      <x:c r="D176" s="25"/>
      <x:c r="E176" s="25"/>
      <x:c r="F176" s="25"/>
      <x:c r="G176" s="25"/>
      <x:c r="H176" s="34"/>
      <x:c r="I176" s="34"/>
      <x:c r="J176" s="25"/>
      <x:c r="K176" s="30"/>
      <x:c r="L176" s="30"/>
    </x:row>
    <x:row r="177">
      <x:c r="A177" s="25"/>
      <x:c r="B177" s="25"/>
      <x:c r="C177" s="25"/>
      <x:c r="D177" s="25"/>
      <x:c r="E177" s="25"/>
      <x:c r="F177" s="25"/>
      <x:c r="G177" s="25"/>
      <x:c r="H177" s="34"/>
      <x:c r="I177" s="34"/>
      <x:c r="J177" s="25"/>
      <x:c r="K177" s="30"/>
      <x:c r="L177" s="30"/>
    </x:row>
    <x:row r="178">
      <x:c r="A178" s="25"/>
      <x:c r="B178" s="25"/>
      <x:c r="C178" s="25"/>
      <x:c r="D178" s="25"/>
      <x:c r="E178" s="25"/>
      <x:c r="F178" s="25"/>
      <x:c r="G178" s="25"/>
      <x:c r="H178" s="34"/>
      <x:c r="I178" s="34"/>
      <x:c r="J178" s="25"/>
      <x:c r="K178" s="30"/>
      <x:c r="L178" s="30"/>
    </x:row>
    <x:row r="179">
      <x:c r="A179" s="25"/>
      <x:c r="B179" s="25"/>
      <x:c r="C179" s="25"/>
      <x:c r="D179" s="25"/>
      <x:c r="E179" s="25"/>
      <x:c r="F179" s="25"/>
      <x:c r="G179" s="25"/>
      <x:c r="H179" s="34"/>
      <x:c r="I179" s="34"/>
      <x:c r="J179" s="25"/>
      <x:c r="K179" s="30"/>
      <x:c r="L179" s="30"/>
    </x:row>
    <x:row r="180">
      <x:c r="A180" s="25"/>
      <x:c r="B180" s="25"/>
      <x:c r="C180" s="25"/>
      <x:c r="D180" s="25"/>
      <x:c r="E180" s="25"/>
      <x:c r="F180" s="25"/>
      <x:c r="G180" s="25"/>
      <x:c r="H180" s="34"/>
      <x:c r="I180" s="34"/>
      <x:c r="J180" s="25"/>
      <x:c r="K180" s="30"/>
      <x:c r="L180" s="30"/>
    </x:row>
    <x:row r="181">
      <x:c r="A181" s="25"/>
      <x:c r="B181" s="25"/>
      <x:c r="C181" s="25"/>
      <x:c r="D181" s="25"/>
      <x:c r="E181" s="25"/>
      <x:c r="F181" s="25"/>
      <x:c r="G181" s="25"/>
      <x:c r="H181" s="34"/>
      <x:c r="I181" s="34"/>
      <x:c r="J181" s="25"/>
      <x:c r="K181" s="30"/>
      <x:c r="L181" s="30"/>
    </x:row>
    <x:row r="182">
      <x:c r="A182" s="25"/>
      <x:c r="B182" s="25"/>
      <x:c r="C182" s="25"/>
      <x:c r="D182" s="25"/>
      <x:c r="E182" s="25"/>
      <x:c r="F182" s="25"/>
      <x:c r="G182" s="25"/>
      <x:c r="H182" s="34"/>
      <x:c r="I182" s="34"/>
      <x:c r="J182" s="25"/>
      <x:c r="K182" s="30"/>
      <x:c r="L182" s="30"/>
    </x:row>
    <x:row r="183">
      <x:c r="A183" s="25"/>
      <x:c r="B183" s="25"/>
      <x:c r="C183" s="25"/>
      <x:c r="D183" s="25"/>
      <x:c r="E183" s="25"/>
      <x:c r="F183" s="25"/>
      <x:c r="G183" s="25"/>
      <x:c r="H183" s="34"/>
      <x:c r="I183" s="34"/>
      <x:c r="J183" s="25"/>
      <x:c r="K183" s="30"/>
      <x:c r="L183" s="30"/>
    </x:row>
    <x:row r="184">
      <x:c r="A184" s="25"/>
      <x:c r="B184" s="25"/>
      <x:c r="C184" s="25"/>
      <x:c r="D184" s="25"/>
      <x:c r="E184" s="25"/>
      <x:c r="F184" s="25"/>
      <x:c r="G184" s="25"/>
      <x:c r="H184" s="34"/>
      <x:c r="I184" s="34"/>
      <x:c r="J184" s="25"/>
      <x:c r="K184" s="30"/>
      <x:c r="L184" s="30"/>
    </x:row>
    <x:row r="185">
      <x:c r="A185" s="25"/>
      <x:c r="B185" s="25"/>
      <x:c r="C185" s="25"/>
      <x:c r="D185" s="25"/>
      <x:c r="E185" s="25"/>
      <x:c r="F185" s="25"/>
      <x:c r="G185" s="25"/>
      <x:c r="H185" s="34"/>
      <x:c r="I185" s="34"/>
      <x:c r="J185" s="25"/>
      <x:c r="K185" s="30"/>
      <x:c r="L185" s="30"/>
    </x:row>
    <x:row r="186">
      <x:c r="A186" s="25"/>
      <x:c r="B186" s="25"/>
      <x:c r="C186" s="25"/>
      <x:c r="D186" s="25"/>
      <x:c r="E186" s="25"/>
      <x:c r="F186" s="25"/>
      <x:c r="G186" s="25"/>
      <x:c r="H186" s="34"/>
      <x:c r="I186" s="34"/>
      <x:c r="J186" s="25"/>
      <x:c r="K186" s="30"/>
      <x:c r="L186" s="30"/>
    </x:row>
    <x:row r="187">
      <x:c r="A187" s="25"/>
      <x:c r="B187" s="25"/>
      <x:c r="C187" s="25"/>
      <x:c r="D187" s="25"/>
      <x:c r="E187" s="25"/>
      <x:c r="F187" s="25"/>
      <x:c r="G187" s="25"/>
      <x:c r="H187" s="34"/>
      <x:c r="I187" s="34"/>
      <x:c r="J187" s="25"/>
      <x:c r="K187" s="30"/>
      <x:c r="L187" s="30"/>
    </x:row>
    <x:row r="188">
      <x:c r="A188" s="25"/>
      <x:c r="B188" s="25"/>
      <x:c r="C188" s="25"/>
      <x:c r="D188" s="25"/>
      <x:c r="E188" s="25"/>
      <x:c r="F188" s="25"/>
      <x:c r="G188" s="25"/>
      <x:c r="H188" s="34"/>
      <x:c r="I188" s="34"/>
      <x:c r="J188" s="25"/>
      <x:c r="K188" s="30"/>
      <x:c r="L188" s="30"/>
    </x:row>
    <x:row r="189">
      <x:c r="A189" s="25"/>
      <x:c r="B189" s="25"/>
      <x:c r="C189" s="25"/>
      <x:c r="D189" s="25"/>
      <x:c r="E189" s="25"/>
      <x:c r="F189" s="25"/>
      <x:c r="G189" s="25"/>
      <x:c r="H189" s="34"/>
      <x:c r="I189" s="34"/>
      <x:c r="J189" s="25"/>
      <x:c r="K189" s="30"/>
      <x:c r="L189" s="30"/>
    </x:row>
    <x:row r="190">
      <x:c r="A190" s="25"/>
      <x:c r="B190" s="25"/>
      <x:c r="C190" s="25"/>
      <x:c r="D190" s="25"/>
      <x:c r="E190" s="25"/>
      <x:c r="F190" s="25"/>
      <x:c r="G190" s="25"/>
      <x:c r="H190" s="34"/>
      <x:c r="I190" s="34"/>
      <x:c r="J190" s="25"/>
      <x:c r="K190" s="30"/>
      <x:c r="L190" s="30"/>
    </x:row>
    <x:row r="191">
      <x:c r="A191" s="25"/>
      <x:c r="B191" s="25"/>
      <x:c r="C191" s="25"/>
      <x:c r="D191" s="25"/>
      <x:c r="E191" s="25"/>
      <x:c r="F191" s="25"/>
      <x:c r="G191" s="25"/>
      <x:c r="H191" s="34"/>
      <x:c r="I191" s="34"/>
      <x:c r="J191" s="25"/>
      <x:c r="K191" s="30"/>
      <x:c r="L191" s="30"/>
    </x:row>
    <x:row r="192">
      <x:c r="A192" s="25"/>
      <x:c r="B192" s="25"/>
      <x:c r="C192" s="25"/>
      <x:c r="D192" s="25"/>
      <x:c r="E192" s="25"/>
      <x:c r="F192" s="25"/>
      <x:c r="G192" s="25"/>
      <x:c r="H192" s="34"/>
      <x:c r="I192" s="34"/>
      <x:c r="J192" s="25"/>
      <x:c r="K192" s="30"/>
      <x:c r="L192" s="30"/>
    </x:row>
    <x:row r="193">
      <x:c r="A193" s="25"/>
      <x:c r="B193" s="25"/>
      <x:c r="C193" s="25"/>
      <x:c r="D193" s="25"/>
      <x:c r="E193" s="25"/>
      <x:c r="F193" s="25"/>
      <x:c r="G193" s="25"/>
      <x:c r="H193" s="34"/>
      <x:c r="I193" s="34"/>
      <x:c r="J193" s="25"/>
      <x:c r="K193" s="30"/>
      <x:c r="L193" s="30"/>
    </x:row>
    <x:row r="194">
      <x:c r="A194" s="25"/>
      <x:c r="B194" s="25"/>
      <x:c r="C194" s="25"/>
      <x:c r="D194" s="25"/>
      <x:c r="E194" s="25"/>
      <x:c r="F194" s="25"/>
      <x:c r="G194" s="25"/>
      <x:c r="H194" s="34"/>
      <x:c r="I194" s="34"/>
      <x:c r="J194" s="25"/>
      <x:c r="K194" s="30"/>
      <x:c r="L194" s="30"/>
    </x:row>
    <x:row r="195">
      <x:c r="A195" s="25"/>
      <x:c r="B195" s="25"/>
      <x:c r="C195" s="25"/>
      <x:c r="D195" s="25"/>
      <x:c r="E195" s="25"/>
      <x:c r="F195" s="25"/>
      <x:c r="G195" s="25"/>
      <x:c r="H195" s="34"/>
      <x:c r="I195" s="34"/>
      <x:c r="J195" s="25"/>
      <x:c r="K195" s="30"/>
      <x:c r="L195" s="30"/>
    </x:row>
    <x:row r="196">
      <x:c r="A196" s="25"/>
      <x:c r="B196" s="25"/>
      <x:c r="C196" s="25"/>
      <x:c r="D196" s="25"/>
      <x:c r="E196" s="25"/>
      <x:c r="F196" s="25"/>
      <x:c r="G196" s="25"/>
      <x:c r="H196" s="34"/>
      <x:c r="I196" s="34"/>
      <x:c r="J196" s="25"/>
      <x:c r="K196" s="30"/>
      <x:c r="L196" s="30"/>
    </x:row>
    <x:row r="197">
      <x:c r="A197" s="25"/>
      <x:c r="B197" s="25"/>
      <x:c r="C197" s="25"/>
      <x:c r="D197" s="25"/>
      <x:c r="E197" s="25"/>
      <x:c r="F197" s="25"/>
      <x:c r="G197" s="25"/>
      <x:c r="H197" s="34"/>
      <x:c r="I197" s="34"/>
      <x:c r="J197" s="25"/>
      <x:c r="K197" s="30"/>
      <x:c r="L197" s="30"/>
    </x:row>
    <x:row r="198">
      <x:c r="A198" s="25"/>
      <x:c r="B198" s="25"/>
      <x:c r="C198" s="25"/>
      <x:c r="D198" s="25"/>
      <x:c r="E198" s="25"/>
      <x:c r="F198" s="25"/>
      <x:c r="G198" s="25"/>
      <x:c r="H198" s="34"/>
      <x:c r="I198" s="34"/>
      <x:c r="J198" s="25"/>
      <x:c r="K198" s="30"/>
      <x:c r="L198" s="30"/>
    </x:row>
    <x:row r="199">
      <x:c r="A199" s="25"/>
      <x:c r="B199" s="25"/>
      <x:c r="C199" s="25"/>
      <x:c r="D199" s="25"/>
      <x:c r="E199" s="25"/>
      <x:c r="F199" s="25"/>
      <x:c r="G199" s="25"/>
      <x:c r="H199" s="34"/>
      <x:c r="I199" s="34"/>
      <x:c r="J199" s="25"/>
      <x:c r="K199" s="30"/>
      <x:c r="L199" s="30"/>
    </x:row>
    <x:row r="200">
      <x:c r="A200" s="25"/>
      <x:c r="B200" s="25"/>
      <x:c r="C200" s="25"/>
      <x:c r="D200" s="25"/>
      <x:c r="E200" s="25"/>
      <x:c r="F200" s="25"/>
      <x:c r="G200" s="25"/>
      <x:c r="H200" s="34"/>
      <x:c r="I200" s="34"/>
      <x:c r="J200" s="25"/>
      <x:c r="K200" s="30"/>
      <x:c r="L200" s="30"/>
    </x:row>
    <x:row r="201">
      <x:c r="A201" s="25"/>
      <x:c r="B201" s="25"/>
      <x:c r="C201" s="25"/>
      <x:c r="D201" s="25"/>
      <x:c r="E201" s="25"/>
      <x:c r="F201" s="25"/>
      <x:c r="G201" s="25"/>
      <x:c r="H201" s="34"/>
      <x:c r="I201" s="34"/>
      <x:c r="J201" s="25"/>
      <x:c r="K201" s="30"/>
      <x:c r="L201" s="30"/>
    </x:row>
    <x:row r="202">
      <x:c r="A202" s="25"/>
      <x:c r="B202" s="25"/>
      <x:c r="C202" s="25"/>
      <x:c r="D202" s="25"/>
      <x:c r="E202" s="25"/>
      <x:c r="F202" s="25"/>
      <x:c r="G202" s="25"/>
      <x:c r="H202" s="34"/>
      <x:c r="I202" s="34"/>
      <x:c r="J202" s="25"/>
      <x:c r="K202" s="30"/>
      <x:c r="L202" s="30"/>
    </x:row>
    <x:row r="203">
      <x:c r="A203" s="25"/>
      <x:c r="B203" s="25"/>
      <x:c r="C203" s="25"/>
      <x:c r="D203" s="25"/>
      <x:c r="E203" s="25"/>
      <x:c r="F203" s="25"/>
      <x:c r="G203" s="25"/>
      <x:c r="H203" s="34"/>
      <x:c r="I203" s="34"/>
      <x:c r="J203" s="25"/>
      <x:c r="K203" s="30"/>
      <x:c r="L203" s="30"/>
    </x:row>
    <x:row r="204">
      <x:c r="A204" s="25"/>
      <x:c r="B204" s="25"/>
      <x:c r="C204" s="25"/>
      <x:c r="D204" s="25"/>
      <x:c r="E204" s="25"/>
      <x:c r="F204" s="25"/>
      <x:c r="G204" s="25"/>
      <x:c r="H204" s="34"/>
      <x:c r="I204" s="34"/>
      <x:c r="J204" s="25"/>
      <x:c r="K204" s="30"/>
      <x:c r="L204" s="30"/>
    </x:row>
  </x:sheetData>
  <x:mergeCells>
    <x:mergeCell ref="A1:L1"/>
    <x:mergeCell ref="A2:L2"/>
  </x:mergeCells>
  <x:dataValidations count="1">
    <x:dataValidation type="list" sqref="F5:F204">
      <x:formula1>"승인,확인 대기,금지"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20" hidden="0" customWidth="1"/>
  </x:cols>
  <x:sheetData>
    <x:row r="1" ht="34" customHeight="1">
      <x:c r="A1" s="31" t="str">
        <x:v>2027 기업 선물 국가·카테고리 적격성 등록부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버전 4.0 · 2026-10-21 · 예시 행이 포함된 입력용 서식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검증 항목</x:v>
      </x:c>
      <x:c r="B4" s="27" t="str">
        <x:v>결과</x:v>
      </x:c>
      <x:c r="C4" s="27" t="str">
        <x:v>통과 기준</x:v>
      </x:c>
      <x:c r="D4" s="30"/>
      <x:c r="E4" s="30"/>
      <x:c r="F4" s="30"/>
      <x:c r="G4" s="30"/>
      <x:c r="H4" s="30"/>
      <x:c r="I4" s="30"/>
      <x:c r="J4" s="30"/>
      <x:c r="K4" s="30"/>
      <x:c r="L4" s="30"/>
    </x:row>
    <x:row r="5">
      <x:c r="A5" s="25" t="str">
        <x:v>확인 대기 결정</x:v>
      </x:c>
      <x:c r="B5" s="25" t="n">
        <x:f>COUNTIF('상품목록'!$I$5:$I$204,"확인 대기")</x:f>
        <x:v>3</x:v>
      </x:c>
      <x:c r="C5" s="25" t="n">
        <x:v>0</x:v>
      </x:c>
      <x:c r="D5" s="30"/>
      <x:c r="E5" s="30"/>
      <x:c r="F5" s="30"/>
      <x:c r="G5" s="30"/>
      <x:c r="H5" s="30"/>
      <x:c r="I5" s="30"/>
      <x:c r="J5" s="30"/>
      <x:c r="K5" s="30"/>
      <x:c r="L5" s="30"/>
    </x:row>
    <x:row r="6">
      <x:c r="A6" s="25" t="str">
        <x:v>금지 결정</x:v>
      </x:c>
      <x:c r="B6" s="25" t="n">
        <x:f>COUNTIF('상품목록'!$I$5:$I$204,"금지")</x:f>
        <x:v>0</x:v>
      </x:c>
      <x:c r="C6" s="25" t="n">
        <x:v>0</x:v>
      </x:c>
      <x:c r="D6" s="30"/>
      <x:c r="E6" s="30"/>
      <x:c r="F6" s="30"/>
      <x:c r="G6" s="30"/>
      <x:c r="H6" s="30"/>
      <x:c r="I6" s="30"/>
      <x:c r="J6" s="30"/>
      <x:c r="K6" s="30"/>
      <x:c r="L6" s="30"/>
    </x:row>
    <x:row r="7">
      <x:c r="A7" s="25" t="str">
        <x:v>검토 기한 경과 또는 날짜 없음</x:v>
      </x:c>
      <x:c r="B7" s="25" t="n">
        <x:f>COUNTIF('상품목록'!$J$5:$J$204,"검토 필요")+COUNTIF('상품목록'!$J$5:$J$204,"검토일 없음")</x:f>
        <x:v>0</x:v>
      </x:c>
      <x:c r="C7" s="25" t="n">
        <x:v>0</x:v>
      </x:c>
      <x:c r="D7" s="30"/>
      <x:c r="E7" s="30"/>
      <x:c r="F7" s="30"/>
      <x:c r="G7" s="30"/>
      <x:c r="H7" s="30"/>
      <x:c r="I7" s="30"/>
      <x:c r="J7" s="30"/>
      <x:c r="K7" s="30"/>
      <x:c r="L7" s="30"/>
    </x:row>
    <x:row r="8">
      <x:c r="A8" s="25" t="str">
        <x:v>대체품 조치 필요</x:v>
      </x:c>
      <x:c r="B8" s="25" t="n">
        <x:f>COUNTIF('상품목록'!$K$5:$K$204,"조치 필요")</x:f>
        <x:v>3</x:v>
      </x:c>
      <x:c r="C8" s="25" t="n">
        <x:v>0</x:v>
      </x:c>
      <x:c r="D8" s="30"/>
      <x:c r="E8" s="30"/>
      <x:c r="F8" s="30"/>
      <x:c r="G8" s="30"/>
      <x:c r="H8" s="30"/>
      <x:c r="I8" s="30"/>
      <x:c r="J8" s="30"/>
      <x:c r="K8" s="30"/>
      <x:c r="L8" s="30"/>
    </x:row>
    <x:row r="9">
      <x:c r="A9" s="25" t="str">
        <x:v>근거 URL 없음</x:v>
      </x:c>
      <x:c r="B9" s="25" t="n">
        <x:f>COUNTIFS('상품목록'!$A$5:$A$204,"&lt;&gt;",'상품목록'!$L$5:$L$204,"")+COUNTIFS('규칙'!$A$5:$A$204,"&lt;&gt;",'규칙'!$E$5:$E$204,"")+COUNTIFS('시장'!$A$5:$A$104,"&lt;&gt;",'시장'!$I$5:$I$104,"")+COUNTIFS('대체품'!$A$5:$A$204,"&lt;&gt;",'대체품'!$J$5:$J$204,"")</x:f>
        <x:v>0</x:v>
      </x:c>
      <x:c r="C9" s="25" t="n">
        <x:v>0</x:v>
      </x:c>
      <x:c r="D9" s="30"/>
      <x:c r="E9" s="30"/>
      <x:c r="F9" s="30"/>
      <x:c r="G9" s="30"/>
      <x:c r="H9" s="30"/>
      <x:c r="I9" s="30"/>
      <x:c r="J9" s="30"/>
      <x:c r="K9" s="30"/>
      <x:c r="L9" s="30"/>
    </x:row>
    <x:row r="10">
      <x:c r="A10" s="25" t="str">
        <x:v>시장·카테고리·규칙 책임자 없음</x:v>
      </x:c>
      <x:c r="B10" s="25" t="n">
        <x:f>COUNTIFS('시장'!$A$5:$A$104,"&lt;&gt;",'시장'!$E$5:$E$104,"")+COUNTIFS('카테고리'!$A$5:$A$104,"&lt;&gt;",'카테고리'!$E$5:$E$104,"")+COUNTIFS('규칙'!$A$5:$A$204,"&lt;&gt;",'규칙'!$H$5:$H$204,"")</x:f>
        <x:v>0</x:v>
      </x:c>
      <x:c r="C10" s="25" t="n">
        <x:v>0</x:v>
      </x:c>
      <x:c r="D10" s="30"/>
      <x:c r="E10" s="30"/>
      <x:c r="F10" s="30"/>
      <x:c r="G10" s="30"/>
      <x:c r="H10" s="30"/>
      <x:c r="I10" s="30"/>
      <x:c r="J10" s="30"/>
      <x:c r="K10" s="30"/>
      <x:c r="L10" s="30"/>
    </x:row>
    <x:row r="11">
      <x:c r="A11" s="36" t="str">
        <x:v>전체 결과</x:v>
      </x:c>
      <x:c r="B11" s="36" t="str">
        <x:f>IF(SUM(B5:B10)=0,"승인","확인 대기")</x:f>
        <x:v>확인 대기</x:v>
      </x:c>
      <x:c r="C11" s="36" t="str">
        <x:v>승인</x:v>
      </x:c>
      <x:c r="D11" s="30"/>
      <x:c r="E11" s="30"/>
      <x:c r="F11" s="30"/>
      <x:c r="G11" s="30"/>
      <x:c r="H11" s="30"/>
      <x:c r="I11" s="30"/>
      <x:c r="J11" s="30"/>
      <x:c r="K11" s="30"/>
      <x:c r="L11" s="30"/>
    </x:row>
  </x:sheetData>
  <x:mergeCells>
    <x:mergeCell ref="A1:L1"/>
    <x:mergeCell ref="A2:L2"/>
  </x:mergeCells>
  <x:pageMargins left="0.7" right="0.7" top="0.75" bottom="0.75" header="0.3" footer="0.3"/>
</x:worksheet>
</file>