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8823cf36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488392a1ced34364"/>
    <x:sheet xmlns:r="http://schemas.openxmlformats.org/officeDocument/2006/relationships" name="SLA Matrix" sheetId="2" r:id="Rf8e6e4c619434141"/>
    <x:sheet xmlns:r="http://schemas.openxmlformats.org/officeDocument/2006/relationships" name="Escalation Contacts" sheetId="3" r:id="R2676dcde54034cf9"/>
    <x:sheet xmlns:r="http://schemas.openxmlformats.org/officeDocument/2006/relationships" name="Incident Log" sheetId="4" r:id="R05488b9628f64bc4"/>
    <x:sheet xmlns:r="http://schemas.openxmlformats.org/officeDocument/2006/relationships" name="Metrics" sheetId="5" r:id="R38d40d6eff514c37"/>
    <x:sheet xmlns:r="http://schemas.openxmlformats.org/officeDocument/2006/relationships" name="Worked Examples" sheetId="6" r:id="Rd9db5bf8989c4c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0"/>
    <x:numFmt numFmtId="202" formatCode="0.0%"/>
  </x:numFmts>
  <x:fonts count="6">
    <x:font>
      <x:sz val="11"/>
      <x:name val="Carlito"/>
    </x:font>
    <x:font>
      <x:b/>
      <x:sz val="16"/>
      <x:color rgb="FFFFFFFF"/>
      <x:name val="Arial"/>
    </x:font>
    <x:font>
      <x:sz val="10"/>
      <x:color rgb="FF17212B"/>
      <x:name val="Arial"/>
    </x:font>
    <x:font>
      <x:b/>
      <x:sz val="11"/>
      <x:color rgb="FFFFFFFF"/>
      <x:name val="Arial"/>
    </x:font>
    <x:font>
      <x:b/>
      <x:sz val="10"/>
      <x:color rgb="FF17212B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FF5"/>
      </x:patternFill>
    </x:fill>
    <x:fill>
      <x:patternFill patternType="solid">
        <x:fgColor rgb="FF246B8E"/>
      </x:patternFill>
    </x:fill>
    <x:fill>
      <x:patternFill patternType="solid">
        <x:fgColor rgb="FFEAF5FF"/>
      </x:patternFill>
    </x:fill>
    <x:fill>
      <x:patternFill patternType="solid">
        <x:fgColor rgb="FFFFF4D6"/>
      </x:patternFill>
    </x:fill>
  </x:fills>
  <x:borders count="2">
    <x:border/>
    <x:border>
      <x:left style="thin">
        <x:color rgb="FFC7D7E0"/>
      </x:left>
      <x:right style="thin">
        <x:color rgb="FFC7D7E0"/>
      </x:right>
      <x:top style="thin">
        <x:color rgb="FFC7D7E0"/>
      </x:top>
      <x:bottom style="thin">
        <x:color rgb="FFC7D7E0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200" fontId="2" fillId="0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2" fillId="4" borderId="1" xfId="0" applyNumberFormat="1" applyFont="1" applyFill="1" applyBorder="1" applyAlignment="1">
      <x:alignment vertical="center" wrapText="1"/>
    </x:xf>
    <x:xf numFmtId="202" fontId="2" fillId="0" borderId="1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202" fontId="2" fillId="6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6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7bd62916c4722" /><Relationship Type="http://schemas.openxmlformats.org/officeDocument/2006/relationships/theme" Target="/xl/theme/theme1.xml" Id="R160a6a779a2a4233" /><Relationship Type="http://schemas.openxmlformats.org/officeDocument/2006/relationships/sharedStrings" Target="/xl/sharedStrings.xml" Id="R81b25287082441e2" /><Relationship Type="http://schemas.openxmlformats.org/officeDocument/2006/relationships/worksheet" Target="/xl/worksheets/sheet1.xml" Id="R488392a1ced34364" /><Relationship Type="http://schemas.openxmlformats.org/officeDocument/2006/relationships/worksheet" Target="/xl/worksheets/sheet2.xml" Id="Rf8e6e4c619434141" /><Relationship Type="http://schemas.openxmlformats.org/officeDocument/2006/relationships/worksheet" Target="/xl/worksheets/sheet3.xml" Id="R2676dcde54034cf9" /><Relationship Type="http://schemas.openxmlformats.org/officeDocument/2006/relationships/worksheet" Target="/xl/worksheets/sheet4.xml" Id="R05488b9628f64bc4" /><Relationship Type="http://schemas.openxmlformats.org/officeDocument/2006/relationships/worksheet" Target="/xl/worksheets/sheet5.xml" Id="R38d40d6eff514c37" /><Relationship Type="http://schemas.openxmlformats.org/officeDocument/2006/relationships/worksheet" Target="/xl/worksheets/sheet6.xml" Id="Rd9db5bf8989c4c32" /></Relationships>
</file>

<file path=xl/tables/table1.xml><?xml version="1.0" encoding="utf-8"?>
<x:table xmlns:x="http://schemas.openxmlformats.org/spreadsheetml/2006/main" id="1" name="SLA_en" displayName="SLA_en" ref="A4:J12" headerRowCount="1" totalsRowCount="0" totalsRowShown="0">
  <x:autoFilter ref="A4:J12"/>
  <x:tableColumns count="10">
    <x:tableColumn id="1" name="Issue type"/>
    <x:tableColumn id="2" name="Severity"/>
    <x:tableColumn id="3" name="Business hours"/>
    <x:tableColumn id="4" name="First response (h)"/>
    <x:tableColumn id="5" name="Update cadence (h)"/>
    <x:tableColumn id="6" name="Resolution target (h)"/>
    <x:tableColumn id="7" name="Owner"/>
    <x:tableColumn id="8" name="Backup"/>
    <x:tableColumn id="9" name="Escalation stage"/>
    <x:tableColumn id="10" name="Required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acts_en" displayName="Contacts_en" ref="A4:F8" headerRowCount="1" totalsRowCount="0" totalsRowShown="0">
  <x:autoFilter ref="A4:F8"/>
  <x:tableColumns count="6">
    <x:tableColumn id="1" name="Escalation stage"/>
    <x:tableColumn id="2" name="Primary role"/>
    <x:tableColumn id="3" name="Backup role"/>
    <x:tableColumn id="4" name="Activation trigger"/>
    <x:tableColumn id="5" name="Required handoff"/>
    <x:tableColumn id="6" name="Acknowledgement target (min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cidents_en" displayName="Incidents_en" ref="A4:V16" headerRowCount="1" totalsRowCount="0" totalsRowShown="0">
  <x:autoFilter ref="A4:V16"/>
  <x:tableColumns count="22">
    <x:tableColumn id="1" name="Case ID"/>
    <x:tableColumn id="2" name="Opened at"/>
    <x:tableColumn id="3" name="First response at"/>
    <x:tableColumn id="4" name="Closed at"/>
    <x:tableColumn id="5" name="Locale"/>
    <x:tableColumn id="6" name="Channel"/>
    <x:tableColumn id="7" name="Issue type"/>
    <x:tableColumn id="8" name="Severity"/>
    <x:tableColumn id="9" name="Privacy flag"/>
    <x:tableColumn id="10" name="Owner"/>
    <x:tableColumn id="11" name="Status"/>
    <x:tableColumn id="12" name="Closure code"/>
    <x:tableColumn id="13" name="Evidence URL"/>
    <x:tableColumn id="14" name="First response hours"/>
    <x:tableColumn id="15" name="Response target hours"/>
    <x:tableColumn id="16" name="Response breach"/>
    <x:tableColumn id="17" name="Resolution hours"/>
    <x:tableColumn id="18" name="Resolution target hours"/>
    <x:tableColumn id="19" name="Resolution breach"/>
    <x:tableColumn id="20" name="Reopened"/>
    <x:tableColumn id="21" name="Backlog age hours"/>
    <x:tableColumn id="22" name="Evidence comple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xamples_en" displayName="Examples_en" ref="A4:E8" headerRowCount="1" totalsRowCount="0" totalsRowShown="0">
  <x:autoFilter ref="A4:E8"/>
  <x:tableColumns count="5">
    <x:tableColumn id="1" name="Case"/>
    <x:tableColumn id="2" name="Severity"/>
    <x:tableColumn id="3" name="Decision path"/>
    <x:tableColumn id="4" name="Failure or recovery path"/>
    <x:tableColumn id="5" name="Acceptance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b5d7633e1234e8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2ae0ac39e8d492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e98179570954ae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1ad54f80996d4df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6" hidden="0" customWidth="1"/>
  </x:cols>
  <x:sheetData>
    <x:row r="1" ht="30" hidden="0" customHeight="1">
      <x:c r="A1" s="44" t="str">
        <x:v>Corporate Gifting Recipient Support SLA &amp; Escalation Matrix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Version 2026-09-23 v1 · editable operational template · hypothetical examples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15" hidden="0" customHeight="1">
      <x:c r="A4" s="13" t="str">
        <x:v>Instructions</x:v>
      </x:c>
      <x:c r="B4" s="13" t="str">
        <x:v>Editable input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Purpose</x:v>
      </x:c>
      <x:c r="B5" s="14" t="str">
        <x:v>Design a measurable recipient-support operating model without treating template targets as a vendor promise.</x:v>
      </x:c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How to use</x:v>
      </x:c>
      <x:c r="B6" s="14" t="str">
        <x:v>Adapt the SLA Matrix, replace role-based escalation contacts, log incidents, then review the formula-driven Metrics sheet.</x:v>
      </x:c>
      <x:c r="C6" s="12"/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Severity rule</x:v>
      </x:c>
      <x:c r="B7" s="14" t="str">
        <x:v>Classify by recipient harm, privacy/security exposure, monetary risk, and program-wide impact—not by requester seniority.</x:v>
      </x:c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Time basis</x:v>
      </x:c>
      <x:c r="B8" s="14" t="str">
        <x:v>Targets are elapsed hours unless your team replaces them with a documented business-hours calendar.</x:v>
      </x:c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24" hidden="0" customHeight="1">
      <x:c r="A9" s="14" t="str">
        <x:v>Privacy route</x:v>
      </x:c>
      <x:c r="B9" s="14" t="str">
        <x:v>Move privacy/access requests to the authorized privacy workflow; ordinary support should preserve the request and routing evidence.</x:v>
      </x:c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Evidence</x:v>
      </x:c>
      <x:c r="B10" s="14" t="str">
        <x:v>A case is not complete until the final status, recipient communication, decision owner, and evidence URL are recorded.</x:v>
      </x:c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Sources</x:v>
      </x:c>
      <x:c r="B11" s="14" t="str">
        <x:v>ISO 10002:2018; NIST Privacy Framework. This workbook is an operational template, not legal advice.</x:v>
      </x:c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Refresh</x:v>
      </x:c>
      <x:c r="B12" s="14" t="str">
        <x:v>Review quarterly, after material workflow or supplier changes, and before peak gifting periods.</x:v>
      </x:c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12" hidden="0" customWidth="1"/>
    <x:col min="3" max="3" width="16" hidden="0" customWidth="1"/>
    <x:col min="4" max="4" width="14" hidden="0" customWidth="1"/>
    <x:col min="5" max="5" width="14" hidden="0" customWidth="1"/>
    <x:col min="6" max="6" width="14" hidden="0" customWidth="1"/>
    <x:col min="7" max="7" width="20" hidden="0" customWidth="1"/>
    <x:col min="8" max="8" width="20" hidden="0" customWidth="1"/>
    <x:col min="9" max="9" width="20" hidden="0" customWidth="1"/>
    <x:col min="10" max="10" width="34" hidden="0" customWidth="1"/>
  </x:cols>
  <x:sheetData>
    <x:row r="1" ht="30" hidden="0" customHeight="1">
      <x:c r="A1" s="44" t="str">
        <x:v>Corporate Gifting Recipient Support SLA &amp; Escalation Matrix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Editable service-level matrix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Issue type</x:v>
      </x:c>
      <x:c r="B4" s="19" t="str">
        <x:v>Severity</x:v>
      </x:c>
      <x:c r="C4" s="19" t="str">
        <x:v>Business hours</x:v>
      </x:c>
      <x:c r="D4" s="19" t="str">
        <x:v>First response (h)</x:v>
      </x:c>
      <x:c r="E4" s="19" t="str">
        <x:v>Update cadence (h)</x:v>
      </x:c>
      <x:c r="F4" s="19" t="str">
        <x:v>Resolution target (h)</x:v>
      </x:c>
      <x:c r="G4" s="19" t="str">
        <x:v>Owner</x:v>
      </x:c>
      <x:c r="H4" s="19" t="str">
        <x:v>Backup</x:v>
      </x:c>
      <x:c r="I4" s="19" t="str">
        <x:v>Escalation stage</x:v>
      </x:c>
      <x:c r="J4" s="19" t="str">
        <x:v>Required evidence</x:v>
      </x:c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Fraud or account takeover</x:v>
      </x:c>
      <x:c r="B5" s="14" t="str">
        <x:v>S1</x:v>
      </x:c>
      <x:c r="C5" s="14" t="str">
        <x:v>24/7</x:v>
      </x:c>
      <x:c r="D5" s="20" t="n">
        <x:v>0.25</x:v>
      </x:c>
      <x:c r="E5" s="20" t="n">
        <x:v>1</x:v>
      </x:c>
      <x:c r="F5" s="20" t="n">
        <x:v>4</x:v>
      </x:c>
      <x:c r="G5" s="14" t="str">
        <x:v>Security lead</x:v>
      </x:c>
      <x:c r="H5" s="14" t="str">
        <x:v>Support lead</x:v>
      </x:c>
      <x:c r="I5" s="14" t="str">
        <x:v>Immediate incident command</x:v>
      </x:c>
      <x:c r="J5" s="14" t="str">
        <x:v>Identity checks; containment; decision log</x:v>
      </x:c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24" hidden="0" customHeight="1">
      <x:c r="A6" s="14" t="str">
        <x:v>Privacy or access request</x:v>
      </x:c>
      <x:c r="B6" s="14" t="str">
        <x:v>S1</x:v>
      </x:c>
      <x:c r="C6" s="14" t="str">
        <x:v>24/7 routing</x:v>
      </x:c>
      <x:c r="D6" s="20" t="n">
        <x:v>1</x:v>
      </x:c>
      <x:c r="E6" s="20" t="n">
        <x:v>4</x:v>
      </x:c>
      <x:c r="F6" s="20" t="n">
        <x:v>24</x:v>
      </x:c>
      <x:c r="G6" s="14" t="str">
        <x:v>Privacy lead</x:v>
      </x:c>
      <x:c r="H6" s="14" t="str">
        <x:v>Legal operations</x:v>
      </x:c>
      <x:c r="I6" s="14" t="str">
        <x:v>Route outside ordinary support</x:v>
      </x:c>
      <x:c r="J6" s="14" t="str">
        <x:v>Request receipt; routing time; authorized response</x:v>
      </x:c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Program-wide invitation failure</x:v>
      </x:c>
      <x:c r="B7" s="14" t="str">
        <x:v>S1</x:v>
      </x:c>
      <x:c r="C7" s="14" t="str">
        <x:v>24/7</x:v>
      </x:c>
      <x:c r="D7" s="20" t="n">
        <x:v>0.5</x:v>
      </x:c>
      <x:c r="E7" s="20" t="n">
        <x:v>1</x:v>
      </x:c>
      <x:c r="F7" s="20" t="n">
        <x:v>4</x:v>
      </x:c>
      <x:c r="G7" s="14" t="str">
        <x:v>Support lead</x:v>
      </x:c>
      <x:c r="H7" s="14" t="str">
        <x:v>Engineering on-call</x:v>
      </x:c>
      <x:c r="I7" s="14" t="str">
        <x:v>Incident command</x:v>
      </x:c>
      <x:c r="J7" s="14" t="str">
        <x:v>Impact list; status updates; recovery proof</x:v>
      </x:c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Missing reward invitation</x:v>
      </x:c>
      <x:c r="B8" s="14" t="str">
        <x:v>S2</x:v>
      </x:c>
      <x:c r="C8" s="14" t="str">
        <x:v>Business hours</x:v>
      </x:c>
      <x:c r="D8" s="20" t="n">
        <x:v>2</x:v>
      </x:c>
      <x:c r="E8" s="20" t="n">
        <x:v>8</x:v>
      </x:c>
      <x:c r="F8" s="20" t="n">
        <x:v>24</x:v>
      </x:c>
      <x:c r="G8" s="14" t="str">
        <x:v>Support operations</x:v>
      </x:c>
      <x:c r="H8" s="14" t="str">
        <x:v>Campaign owner</x:v>
      </x:c>
      <x:c r="I8" s="14" t="str">
        <x:v>Tier 2 after validation</x:v>
      </x:c>
      <x:c r="J8" s="14" t="str">
        <x:v>Delivery trace; resend/alternate route</x:v>
      </x:c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Address correction before dispatch</x:v>
      </x:c>
      <x:c r="B9" s="14" t="str">
        <x:v>S2</x:v>
      </x:c>
      <x:c r="C9" s="14" t="str">
        <x:v>Business hours</x:v>
      </x:c>
      <x:c r="D9" s="20" t="n">
        <x:v>2</x:v>
      </x:c>
      <x:c r="E9" s="20" t="n">
        <x:v>8</x:v>
      </x:c>
      <x:c r="F9" s="20" t="n">
        <x:v>8</x:v>
      </x:c>
      <x:c r="G9" s="14" t="str">
        <x:v>Fulfillment operations</x:v>
      </x:c>
      <x:c r="H9" s="14" t="str">
        <x:v>Support lead</x:v>
      </x:c>
      <x:c r="I9" s="14" t="str">
        <x:v>Warehouse/carrier hold</x:v>
      </x:c>
      <x:c r="J9" s="14" t="str">
        <x:v>Change authorization; cutoff evidence</x:v>
      </x:c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Damaged delivery</x:v>
      </x:c>
      <x:c r="B10" s="14" t="str">
        <x:v>S2</x:v>
      </x:c>
      <x:c r="C10" s="14" t="str">
        <x:v>Business hours</x:v>
      </x:c>
      <x:c r="D10" s="20" t="n">
        <x:v>4</x:v>
      </x:c>
      <x:c r="E10" s="20" t="n">
        <x:v>12</x:v>
      </x:c>
      <x:c r="F10" s="20" t="n">
        <x:v>48</x:v>
      </x:c>
      <x:c r="G10" s="14" t="str">
        <x:v>Fulfillment operations</x:v>
      </x:c>
      <x:c r="H10" s="14" t="str">
        <x:v>Supplier manager</x:v>
      </x:c>
      <x:c r="I10" s="14" t="str">
        <x:v>Replacement approval</x:v>
      </x:c>
      <x:c r="J10" s="14" t="str">
        <x:v>Photos; tracking; replacement record</x:v>
      </x:c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Late delivery inquiry</x:v>
      </x:c>
      <x:c r="B11" s="14" t="str">
        <x:v>S3</x:v>
      </x:c>
      <x:c r="C11" s="14" t="str">
        <x:v>Business hours</x:v>
      </x:c>
      <x:c r="D11" s="20" t="n">
        <x:v>8</x:v>
      </x:c>
      <x:c r="E11" s="20" t="n">
        <x:v>24</x:v>
      </x:c>
      <x:c r="F11" s="20" t="n">
        <x:v>72</x:v>
      </x:c>
      <x:c r="G11" s="14" t="str">
        <x:v>Support agent</x:v>
      </x:c>
      <x:c r="H11" s="14" t="str">
        <x:v>Fulfillment operations</x:v>
      </x:c>
      <x:c r="I11" s="14" t="str">
        <x:v>Carrier investigation</x:v>
      </x:c>
      <x:c r="J11" s="14" t="str">
        <x:v>Tracking scan; recipient update</x:v>
      </x:c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Preference or catalog question</x:v>
      </x:c>
      <x:c r="B12" s="14" t="str">
        <x:v>S4</x:v>
      </x:c>
      <x:c r="C12" s="14" t="str">
        <x:v>Business hours</x:v>
      </x:c>
      <x:c r="D12" s="20" t="n">
        <x:v>24</x:v>
      </x:c>
      <x:c r="E12" s="20" t="n">
        <x:v>48</x:v>
      </x:c>
      <x:c r="F12" s="20" t="n">
        <x:v>120</x:v>
      </x:c>
      <x:c r="G12" s="14" t="str">
        <x:v>Support agent</x:v>
      </x:c>
      <x:c r="H12" s="14" t="str">
        <x:v>Program owner</x:v>
      </x:c>
      <x:c r="I12" s="14" t="str">
        <x:v>Program clarification</x:v>
      </x:c>
      <x:c r="J12" s="14" t="str">
        <x:v>Answer; policy link; closure note</x:v>
      </x:c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15" hidden="0" customHeight="1">
      <x:c r="A13" s="12"/>
      <x:c r="B13" s="12"/>
      <x:c r="C13" s="12"/>
      <x:c r="D13" s="37"/>
      <x:c r="E13" s="37"/>
      <x:c r="F13" s="37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  <x:row r="14" ht="15" hidden="0" customHeight="1">
      <x:c r="A14" s="12"/>
      <x:c r="B14" s="12"/>
      <x:c r="C14" s="12"/>
      <x:c r="D14" s="37"/>
      <x:c r="E14" s="37"/>
      <x:c r="F14" s="37"/>
      <x:c r="G14" s="12"/>
      <x:c r="H14" s="12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</x:row>
    <x:row r="15" ht="15" hidden="0" customHeight="1">
      <x:c r="A15" s="12"/>
      <x:c r="B15" s="12"/>
      <x:c r="C15" s="12"/>
      <x:c r="D15" s="37"/>
      <x:c r="E15" s="37"/>
      <x:c r="F15" s="37"/>
      <x:c r="G15" s="12"/>
      <x:c r="H15" s="12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</x:row>
    <x:row r="16" ht="15" hidden="0" customHeight="1">
      <x:c r="A16" s="12"/>
      <x:c r="B16" s="12"/>
      <x:c r="C16" s="12"/>
      <x:c r="D16" s="37"/>
      <x:c r="E16" s="37"/>
      <x:c r="F16" s="37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</x:row>
    <x:row r="17" ht="15" hidden="0" customHeight="1">
      <x:c r="A17" s="12"/>
      <x:c r="B17" s="12"/>
      <x:c r="C17" s="12"/>
      <x:c r="D17" s="37"/>
      <x:c r="E17" s="37"/>
      <x:c r="F17" s="37"/>
      <x:c r="G17" s="12"/>
      <x:c r="H17" s="1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</x:row>
    <x:row r="18" ht="15" hidden="0" customHeight="1">
      <x:c r="A18" s="12"/>
      <x:c r="B18" s="12"/>
      <x:c r="C18" s="12"/>
      <x:c r="D18" s="37"/>
      <x:c r="E18" s="37"/>
      <x:c r="F18" s="37"/>
      <x:c r="G18" s="12"/>
      <x:c r="H18" s="1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</x:row>
    <x:row r="19" ht="15" hidden="0" customHeight="1">
      <x:c r="A19" s="12"/>
      <x:c r="B19" s="12"/>
      <x:c r="C19" s="12"/>
      <x:c r="D19" s="37"/>
      <x:c r="E19" s="37"/>
      <x:c r="F19" s="37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</x:row>
    <x:row r="20" ht="15" hidden="0" customHeight="1">
      <x:c r="A20" s="12"/>
      <x:c r="B20" s="12"/>
      <x:c r="C20" s="12"/>
      <x:c r="D20" s="37"/>
      <x:c r="E20" s="37"/>
      <x:c r="F20" s="37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</x:row>
    <x:row r="21" ht="15" hidden="0" customHeight="1">
      <x:c r="A21" s="12"/>
      <x:c r="B21" s="12"/>
      <x:c r="C21" s="12"/>
      <x:c r="D21" s="37"/>
      <x:c r="E21" s="37"/>
      <x:c r="F21" s="37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</x:row>
    <x:row r="22" ht="15" hidden="0" customHeight="1">
      <x:c r="A22" s="12"/>
      <x:c r="B22" s="12"/>
      <x:c r="C22" s="12"/>
      <x:c r="D22" s="37"/>
      <x:c r="E22" s="37"/>
      <x:c r="F22" s="37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</x:row>
    <x:row r="23" ht="15" hidden="0" customHeight="1">
      <x:c r="A23" s="12"/>
      <x:c r="B23" s="12"/>
      <x:c r="C23" s="12"/>
      <x:c r="D23" s="37"/>
      <x:c r="E23" s="37"/>
      <x:c r="F23" s="37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</x:row>
    <x:row r="24" ht="15" hidden="0" customHeight="1">
      <x:c r="A24" s="12"/>
      <x:c r="B24" s="12"/>
      <x:c r="C24" s="12"/>
      <x:c r="D24" s="37"/>
      <x:c r="E24" s="37"/>
      <x:c r="F24" s="37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</x:row>
    <x:row r="25" ht="15" hidden="0" customHeight="1">
      <x:c r="A25" s="12"/>
      <x:c r="B25" s="12"/>
      <x:c r="C25" s="12"/>
      <x:c r="D25" s="37"/>
      <x:c r="E25" s="37"/>
      <x:c r="F25" s="37"/>
      <x:c r="G25" s="12"/>
      <x:c r="H25" s="12"/>
      <x:c r="I25" s="12"/>
      <x:c r="J25" s="12"/>
      <x:c r="K25" s="12"/>
      <x:c r="L25" s="12"/>
      <x:c r="M25" s="12"/>
      <x:c r="N25" s="12"/>
      <x:c r="O25" s="12"/>
      <x:c r="P25" s="12"/>
      <x:c r="Q25" s="12"/>
      <x:c r="R25" s="12"/>
      <x:c r="S25" s="12"/>
      <x:c r="T25" s="12"/>
      <x:c r="U25" s="12"/>
      <x:c r="V25" s="12"/>
    </x:row>
    <x:row r="26" ht="15" hidden="0" customHeight="1">
      <x:c r="A26" s="12"/>
      <x:c r="B26" s="12"/>
      <x:c r="C26" s="12"/>
      <x:c r="D26" s="37"/>
      <x:c r="E26" s="37"/>
      <x:c r="F26" s="37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  <x:c r="Q26" s="12"/>
      <x:c r="R26" s="12"/>
      <x:c r="S26" s="12"/>
      <x:c r="T26" s="12"/>
      <x:c r="U26" s="12"/>
      <x:c r="V26" s="12"/>
    </x:row>
    <x:row r="27" ht="15" hidden="0" customHeight="1">
      <x:c r="A27" s="12"/>
      <x:c r="B27" s="12"/>
      <x:c r="C27" s="12"/>
      <x:c r="D27" s="37"/>
      <x:c r="E27" s="37"/>
      <x:c r="F27" s="37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  <x:c r="Q27" s="12"/>
      <x:c r="R27" s="12"/>
      <x:c r="S27" s="12"/>
      <x:c r="T27" s="12"/>
      <x:c r="U27" s="12"/>
      <x:c r="V27" s="12"/>
    </x:row>
    <x:row r="28" ht="15" hidden="0" customHeight="1">
      <x:c r="A28" s="12"/>
      <x:c r="B28" s="12"/>
      <x:c r="C28" s="12"/>
      <x:c r="D28" s="37"/>
      <x:c r="E28" s="37"/>
      <x:c r="F28" s="37"/>
      <x:c r="G28" s="12"/>
      <x:c r="H28" s="12"/>
      <x:c r="I28" s="12"/>
      <x:c r="J28" s="12"/>
      <x:c r="K28" s="12"/>
      <x:c r="L28" s="12"/>
      <x:c r="M28" s="12"/>
      <x:c r="N28" s="12"/>
      <x:c r="O28" s="12"/>
      <x:c r="P28" s="12"/>
      <x:c r="Q28" s="12"/>
      <x:c r="R28" s="12"/>
      <x:c r="S28" s="12"/>
      <x:c r="T28" s="12"/>
      <x:c r="U28" s="12"/>
      <x:c r="V28" s="12"/>
    </x:row>
    <x:row r="29" ht="15" hidden="0" customHeight="1">
      <x:c r="A29" s="12"/>
      <x:c r="B29" s="12"/>
      <x:c r="C29" s="12"/>
      <x:c r="D29" s="37"/>
      <x:c r="E29" s="37"/>
      <x:c r="F29" s="37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  <x:c r="S29" s="12"/>
      <x:c r="T29" s="12"/>
      <x:c r="U29" s="12"/>
      <x:c r="V29" s="12"/>
    </x:row>
    <x:row r="30" ht="15" hidden="0" customHeight="1">
      <x:c r="A30" s="12"/>
      <x:c r="B30" s="12"/>
      <x:c r="C30" s="12"/>
      <x:c r="D30" s="37"/>
      <x:c r="E30" s="37"/>
      <x:c r="F30" s="37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  <x:c r="S30" s="12"/>
      <x:c r="T30" s="12"/>
      <x:c r="U30" s="12"/>
      <x:c r="V30" s="12"/>
    </x:row>
    <x:row r="31" ht="15" hidden="0" customHeight="1">
      <x:c r="A31" s="12"/>
      <x:c r="B31" s="12"/>
      <x:c r="C31" s="12"/>
      <x:c r="D31" s="37"/>
      <x:c r="E31" s="37"/>
      <x:c r="F31" s="37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  <x:c r="S31" s="12"/>
      <x:c r="T31" s="12"/>
      <x:c r="U31" s="12"/>
      <x:c r="V31" s="12"/>
    </x:row>
    <x:row r="32" ht="15" hidden="0" customHeight="1">
      <x:c r="A32" s="12"/>
      <x:c r="B32" s="12"/>
      <x:c r="C32" s="12"/>
      <x:c r="D32" s="37"/>
      <x:c r="E32" s="37"/>
      <x:c r="F32" s="37"/>
      <x:c r="G32" s="12"/>
      <x:c r="H32" s="12"/>
      <x:c r="I32" s="12"/>
      <x:c r="J32" s="12"/>
      <x:c r="K32" s="12"/>
      <x:c r="L32" s="12"/>
      <x:c r="M32" s="12"/>
      <x:c r="N32" s="12"/>
      <x:c r="O32" s="12"/>
      <x:c r="P32" s="12"/>
      <x:c r="Q32" s="12"/>
      <x:c r="R32" s="12"/>
      <x:c r="S32" s="12"/>
      <x:c r="T32" s="12"/>
      <x:c r="U32" s="12"/>
      <x:c r="V32" s="12"/>
    </x:row>
    <x:row r="33" ht="15" hidden="0" customHeight="1">
      <x:c r="A33" s="12"/>
      <x:c r="B33" s="12"/>
      <x:c r="C33" s="12"/>
      <x:c r="D33" s="37"/>
      <x:c r="E33" s="37"/>
      <x:c r="F33" s="37"/>
      <x:c r="G33" s="12"/>
      <x:c r="H33" s="12"/>
      <x:c r="I33" s="12"/>
      <x:c r="J33" s="12"/>
      <x:c r="K33" s="12"/>
      <x:c r="L33" s="12"/>
      <x:c r="M33" s="12"/>
      <x:c r="N33" s="12"/>
      <x:c r="O33" s="12"/>
      <x:c r="P33" s="12"/>
      <x:c r="Q33" s="12"/>
      <x:c r="R33" s="12"/>
      <x:c r="S33" s="12"/>
      <x:c r="T33" s="12"/>
      <x:c r="U33" s="12"/>
      <x:c r="V33" s="12"/>
    </x:row>
    <x:row r="34" ht="15" hidden="0" customHeight="1">
      <x:c r="A34" s="12"/>
      <x:c r="B34" s="12"/>
      <x:c r="C34" s="12"/>
      <x:c r="D34" s="37"/>
      <x:c r="E34" s="37"/>
      <x:c r="F34" s="37"/>
      <x:c r="G34" s="12"/>
      <x:c r="H34" s="12"/>
      <x:c r="I34" s="12"/>
      <x:c r="J34" s="12"/>
      <x:c r="K34" s="12"/>
      <x:c r="L34" s="12"/>
      <x:c r="M34" s="12"/>
      <x:c r="N34" s="12"/>
      <x:c r="O34" s="12"/>
      <x:c r="P34" s="12"/>
      <x:c r="Q34" s="12"/>
      <x:c r="R34" s="12"/>
      <x:c r="S34" s="12"/>
      <x:c r="T34" s="12"/>
      <x:c r="U34" s="12"/>
      <x:c r="V34" s="12"/>
    </x:row>
    <x:row r="35" ht="15" hidden="0" customHeight="1">
      <x:c r="A35" s="12"/>
      <x:c r="B35" s="12"/>
      <x:c r="C35" s="12"/>
      <x:c r="D35" s="37"/>
      <x:c r="E35" s="37"/>
      <x:c r="F35" s="37"/>
      <x:c r="G35" s="12"/>
      <x:c r="H35" s="12"/>
      <x:c r="I35" s="12"/>
      <x:c r="J35" s="12"/>
      <x:c r="K35" s="12"/>
      <x:c r="L35" s="12"/>
      <x:c r="M35" s="12"/>
      <x:c r="N35" s="12"/>
      <x:c r="O35" s="12"/>
      <x:c r="P35" s="12"/>
      <x:c r="Q35" s="12"/>
      <x:c r="R35" s="12"/>
      <x:c r="S35" s="12"/>
      <x:c r="T35" s="12"/>
      <x:c r="U35" s="12"/>
      <x:c r="V35" s="12"/>
    </x:row>
    <x:row r="36" ht="15" hidden="0" customHeight="1">
      <x:c r="A36" s="12"/>
      <x:c r="B36" s="12"/>
      <x:c r="C36" s="12"/>
      <x:c r="D36" s="37"/>
      <x:c r="E36" s="37"/>
      <x:c r="F36" s="37"/>
      <x:c r="G36" s="12"/>
      <x:c r="H36" s="12"/>
      <x:c r="I36" s="12"/>
      <x:c r="J36" s="12"/>
      <x:c r="K36" s="12"/>
      <x:c r="L36" s="12"/>
      <x:c r="M36" s="12"/>
      <x:c r="N36" s="12"/>
      <x:c r="O36" s="12"/>
      <x:c r="P36" s="12"/>
      <x:c r="Q36" s="12"/>
      <x:c r="R36" s="12"/>
      <x:c r="S36" s="12"/>
      <x:c r="T36" s="12"/>
      <x:c r="U36" s="12"/>
      <x:c r="V36" s="12"/>
    </x:row>
    <x:row r="37" ht="15" hidden="0" customHeight="1">
      <x:c r="A37" s="12"/>
      <x:c r="B37" s="12"/>
      <x:c r="C37" s="12"/>
      <x:c r="D37" s="37"/>
      <x:c r="E37" s="37"/>
      <x:c r="F37" s="37"/>
      <x:c r="G37" s="12"/>
      <x:c r="H37" s="12"/>
      <x:c r="I37" s="12"/>
      <x:c r="J37" s="12"/>
      <x:c r="K37" s="12"/>
      <x:c r="L37" s="12"/>
      <x:c r="M37" s="12"/>
      <x:c r="N37" s="12"/>
      <x:c r="O37" s="12"/>
      <x:c r="P37" s="12"/>
      <x:c r="Q37" s="12"/>
      <x:c r="R37" s="12"/>
      <x:c r="S37" s="12"/>
      <x:c r="T37" s="12"/>
      <x:c r="U37" s="12"/>
      <x:c r="V37" s="12"/>
    </x:row>
    <x:row r="38" ht="15" hidden="0" customHeight="1">
      <x:c r="A38" s="12"/>
      <x:c r="B38" s="12"/>
      <x:c r="C38" s="12"/>
      <x:c r="D38" s="37"/>
      <x:c r="E38" s="37"/>
      <x:c r="F38" s="37"/>
      <x:c r="G38" s="12"/>
      <x:c r="H38" s="12"/>
      <x:c r="I38" s="12"/>
      <x:c r="J38" s="12"/>
      <x:c r="K38" s="12"/>
      <x:c r="L38" s="12"/>
      <x:c r="M38" s="12"/>
      <x:c r="N38" s="12"/>
      <x:c r="O38" s="12"/>
      <x:c r="P38" s="12"/>
      <x:c r="Q38" s="12"/>
      <x:c r="R38" s="12"/>
      <x:c r="S38" s="12"/>
      <x:c r="T38" s="12"/>
      <x:c r="U38" s="12"/>
      <x:c r="V38" s="12"/>
    </x:row>
    <x:row r="39" ht="15" hidden="0" customHeight="1">
      <x:c r="A39" s="12"/>
      <x:c r="B39" s="12"/>
      <x:c r="C39" s="12"/>
      <x:c r="D39" s="37"/>
      <x:c r="E39" s="37"/>
      <x:c r="F39" s="37"/>
      <x:c r="G39" s="12"/>
      <x:c r="H39" s="12"/>
      <x:c r="I39" s="12"/>
      <x:c r="J39" s="12"/>
      <x:c r="K39" s="12"/>
      <x:c r="L39" s="12"/>
      <x:c r="M39" s="12"/>
      <x:c r="N39" s="12"/>
      <x:c r="O39" s="12"/>
      <x:c r="P39" s="12"/>
      <x:c r="Q39" s="12"/>
      <x:c r="R39" s="12"/>
      <x:c r="S39" s="12"/>
      <x:c r="T39" s="12"/>
      <x:c r="U39" s="12"/>
      <x:c r="V39" s="12"/>
    </x:row>
    <x:row r="40" ht="15" hidden="0" customHeight="1">
      <x:c r="A40" s="12"/>
      <x:c r="B40" s="12"/>
      <x:c r="C40" s="12"/>
      <x:c r="D40" s="37"/>
      <x:c r="E40" s="37"/>
      <x:c r="F40" s="37"/>
      <x:c r="G40" s="12"/>
      <x:c r="H40" s="12"/>
      <x:c r="I40" s="12"/>
      <x:c r="J40" s="12"/>
      <x:c r="K40" s="12"/>
      <x:c r="L40" s="12"/>
      <x:c r="M40" s="12"/>
      <x:c r="N40" s="12"/>
      <x:c r="O40" s="12"/>
      <x:c r="P40" s="12"/>
      <x:c r="Q40" s="12"/>
      <x:c r="R40" s="12"/>
      <x:c r="S40" s="12"/>
      <x:c r="T40" s="12"/>
      <x:c r="U40" s="12"/>
      <x:c r="V40" s="12"/>
    </x:row>
    <x:row r="41" ht="15" hidden="0" customHeight="1">
      <x:c r="A41" s="12"/>
      <x:c r="B41" s="12"/>
      <x:c r="C41" s="12"/>
      <x:c r="D41" s="37"/>
      <x:c r="E41" s="37"/>
      <x:c r="F41" s="37"/>
      <x:c r="G41" s="12"/>
      <x:c r="H41" s="12"/>
      <x:c r="I41" s="12"/>
      <x:c r="J41" s="12"/>
      <x:c r="K41" s="12"/>
      <x:c r="L41" s="12"/>
      <x:c r="M41" s="12"/>
      <x:c r="N41" s="12"/>
      <x:c r="O41" s="12"/>
      <x:c r="P41" s="12"/>
      <x:c r="Q41" s="12"/>
      <x:c r="R41" s="12"/>
      <x:c r="S41" s="12"/>
      <x:c r="T41" s="12"/>
      <x:c r="U41" s="12"/>
      <x:c r="V41" s="12"/>
    </x:row>
    <x:row r="42" ht="15" hidden="0" customHeight="1">
      <x:c r="A42" s="12"/>
      <x:c r="B42" s="12"/>
      <x:c r="C42" s="12"/>
      <x:c r="D42" s="37"/>
      <x:c r="E42" s="37"/>
      <x:c r="F42" s="37"/>
      <x:c r="G42" s="12"/>
      <x:c r="H42" s="12"/>
      <x:c r="I42" s="12"/>
      <x:c r="J42" s="12"/>
      <x:c r="K42" s="12"/>
      <x:c r="L42" s="12"/>
      <x:c r="M42" s="12"/>
      <x:c r="N42" s="12"/>
      <x:c r="O42" s="12"/>
      <x:c r="P42" s="12"/>
      <x:c r="Q42" s="12"/>
      <x:c r="R42" s="12"/>
      <x:c r="S42" s="12"/>
      <x:c r="T42" s="12"/>
      <x:c r="U42" s="12"/>
      <x:c r="V42" s="12"/>
    </x:row>
    <x:row r="43" ht="15" hidden="0" customHeight="1">
      <x:c r="A43" s="12"/>
      <x:c r="B43" s="12"/>
      <x:c r="C43" s="12"/>
      <x:c r="D43" s="37"/>
      <x:c r="E43" s="37"/>
      <x:c r="F43" s="37"/>
      <x:c r="G43" s="12"/>
      <x:c r="H43" s="12"/>
      <x:c r="I43" s="12"/>
      <x:c r="J43" s="12"/>
      <x:c r="K43" s="12"/>
      <x:c r="L43" s="12"/>
      <x:c r="M43" s="12"/>
      <x:c r="N43" s="12"/>
      <x:c r="O43" s="12"/>
      <x:c r="P43" s="12"/>
      <x:c r="Q43" s="12"/>
      <x:c r="R43" s="12"/>
      <x:c r="S43" s="12"/>
      <x:c r="T43" s="12"/>
      <x:c r="U43" s="12"/>
      <x:c r="V43" s="12"/>
    </x:row>
    <x:row r="44" ht="15" hidden="0" customHeight="1">
      <x:c r="A44" s="12"/>
      <x:c r="B44" s="12"/>
      <x:c r="C44" s="12"/>
      <x:c r="D44" s="37"/>
      <x:c r="E44" s="37"/>
      <x:c r="F44" s="37"/>
      <x:c r="G44" s="12"/>
      <x:c r="H44" s="12"/>
      <x:c r="I44" s="12"/>
      <x:c r="J44" s="12"/>
      <x:c r="K44" s="12"/>
      <x:c r="L44" s="12"/>
      <x:c r="M44" s="12"/>
      <x:c r="N44" s="12"/>
      <x:c r="O44" s="12"/>
      <x:c r="P44" s="12"/>
      <x:c r="Q44" s="12"/>
      <x:c r="R44" s="12"/>
      <x:c r="S44" s="12"/>
      <x:c r="T44" s="12"/>
      <x:c r="U44" s="12"/>
      <x:c r="V44" s="12"/>
    </x:row>
    <x:row r="45" ht="15" hidden="0" customHeight="1">
      <x:c r="A45" s="12"/>
      <x:c r="B45" s="12"/>
      <x:c r="C45" s="12"/>
      <x:c r="D45" s="37"/>
      <x:c r="E45" s="37"/>
      <x:c r="F45" s="37"/>
      <x:c r="G45" s="12"/>
      <x:c r="H45" s="12"/>
      <x:c r="I45" s="12"/>
      <x:c r="J45" s="12"/>
      <x:c r="K45" s="12"/>
      <x:c r="L45" s="12"/>
      <x:c r="M45" s="12"/>
      <x:c r="N45" s="12"/>
      <x:c r="O45" s="12"/>
      <x:c r="P45" s="12"/>
      <x:c r="Q45" s="12"/>
      <x:c r="R45" s="12"/>
      <x:c r="S45" s="12"/>
      <x:c r="T45" s="12"/>
      <x:c r="U45" s="12"/>
      <x:c r="V45" s="12"/>
    </x:row>
    <x:row r="46" ht="15" hidden="0" customHeight="1">
      <x:c r="A46" s="12"/>
      <x:c r="B46" s="12"/>
      <x:c r="C46" s="12"/>
      <x:c r="D46" s="37"/>
      <x:c r="E46" s="37"/>
      <x:c r="F46" s="37"/>
      <x:c r="G46" s="12"/>
      <x:c r="H46" s="12"/>
      <x:c r="I46" s="12"/>
      <x:c r="J46" s="12"/>
      <x:c r="K46" s="12"/>
      <x:c r="L46" s="12"/>
      <x:c r="M46" s="12"/>
      <x:c r="N46" s="12"/>
      <x:c r="O46" s="12"/>
      <x:c r="P46" s="12"/>
      <x:c r="Q46" s="12"/>
      <x:c r="R46" s="12"/>
      <x:c r="S46" s="12"/>
      <x:c r="T46" s="12"/>
      <x:c r="U46" s="12"/>
      <x:c r="V46" s="12"/>
    </x:row>
    <x:row r="47" ht="15" hidden="0" customHeight="1">
      <x:c r="A47" s="12"/>
      <x:c r="B47" s="12"/>
      <x:c r="C47" s="12"/>
      <x:c r="D47" s="37"/>
      <x:c r="E47" s="37"/>
      <x:c r="F47" s="37"/>
      <x:c r="G47" s="12"/>
      <x:c r="H47" s="12"/>
      <x:c r="I47" s="12"/>
      <x:c r="J47" s="12"/>
      <x:c r="K47" s="12"/>
      <x:c r="L47" s="12"/>
      <x:c r="M47" s="12"/>
      <x:c r="N47" s="12"/>
      <x:c r="O47" s="12"/>
      <x:c r="P47" s="12"/>
      <x:c r="Q47" s="12"/>
      <x:c r="R47" s="12"/>
      <x:c r="S47" s="12"/>
      <x:c r="T47" s="12"/>
      <x:c r="U47" s="12"/>
      <x:c r="V47" s="12"/>
    </x:row>
    <x:row r="48" ht="15" hidden="0" customHeight="1">
      <x:c r="A48" s="12"/>
      <x:c r="B48" s="12"/>
      <x:c r="C48" s="12"/>
      <x:c r="D48" s="37"/>
      <x:c r="E48" s="37"/>
      <x:c r="F48" s="37"/>
      <x:c r="G48" s="12"/>
      <x:c r="H48" s="12"/>
      <x:c r="I48" s="12"/>
      <x:c r="J48" s="12"/>
      <x:c r="K48" s="12"/>
      <x:c r="L48" s="12"/>
      <x:c r="M48" s="12"/>
      <x:c r="N48" s="12"/>
      <x:c r="O48" s="12"/>
      <x:c r="P48" s="12"/>
      <x:c r="Q48" s="12"/>
      <x:c r="R48" s="12"/>
      <x:c r="S48" s="12"/>
      <x:c r="T48" s="12"/>
      <x:c r="U48" s="12"/>
      <x:c r="V48" s="12"/>
    </x:row>
    <x:row r="49" ht="15" hidden="0" customHeight="1">
      <x:c r="A49" s="12"/>
      <x:c r="B49" s="12"/>
      <x:c r="C49" s="12"/>
      <x:c r="D49" s="37"/>
      <x:c r="E49" s="37"/>
      <x:c r="F49" s="37"/>
      <x:c r="G49" s="12"/>
      <x:c r="H49" s="12"/>
      <x:c r="I49" s="12"/>
      <x:c r="J49" s="12"/>
      <x:c r="K49" s="12"/>
      <x:c r="L49" s="12"/>
      <x:c r="M49" s="12"/>
      <x:c r="N49" s="12"/>
      <x:c r="O49" s="12"/>
      <x:c r="P49" s="12"/>
      <x:c r="Q49" s="12"/>
      <x:c r="R49" s="12"/>
      <x:c r="S49" s="12"/>
      <x:c r="T49" s="12"/>
      <x:c r="U49" s="12"/>
      <x:c r="V49" s="12"/>
    </x:row>
    <x:row r="50" ht="15" hidden="0" customHeight="1">
      <x:c r="A50" s="12"/>
      <x:c r="B50" s="12"/>
      <x:c r="C50" s="12"/>
      <x:c r="D50" s="37"/>
      <x:c r="E50" s="37"/>
      <x:c r="F50" s="37"/>
      <x:c r="G50" s="12"/>
      <x:c r="H50" s="12"/>
      <x:c r="I50" s="12"/>
      <x:c r="J50" s="12"/>
      <x:c r="K50" s="12"/>
      <x:c r="L50" s="12"/>
      <x:c r="M50" s="12"/>
      <x:c r="N50" s="12"/>
      <x:c r="O50" s="12"/>
      <x:c r="P50" s="12"/>
      <x:c r="Q50" s="12"/>
      <x:c r="R50" s="12"/>
      <x:c r="S50" s="12"/>
      <x:c r="T50" s="12"/>
      <x:c r="U50" s="12"/>
      <x:c r="V50" s="12"/>
    </x:row>
    <x:row r="51" ht="15" hidden="0" customHeight="1">
      <x:c r="A51" s="12"/>
      <x:c r="B51" s="12"/>
      <x:c r="C51" s="12"/>
      <x:c r="D51" s="37"/>
      <x:c r="E51" s="37"/>
      <x:c r="F51" s="37"/>
      <x:c r="G51" s="12"/>
      <x:c r="H51" s="12"/>
      <x:c r="I51" s="12"/>
      <x:c r="J51" s="12"/>
      <x:c r="K51" s="12"/>
      <x:c r="L51" s="12"/>
      <x:c r="M51" s="12"/>
      <x:c r="N51" s="12"/>
      <x:c r="O51" s="12"/>
      <x:c r="P51" s="12"/>
      <x:c r="Q51" s="12"/>
      <x:c r="R51" s="12"/>
      <x:c r="S51" s="12"/>
      <x:c r="T51" s="12"/>
      <x:c r="U51" s="12"/>
      <x:c r="V51" s="12"/>
    </x:row>
    <x:row r="52" ht="15" hidden="0" customHeight="1">
      <x:c r="A52" s="12"/>
      <x:c r="B52" s="12"/>
      <x:c r="C52" s="12"/>
      <x:c r="D52" s="37"/>
      <x:c r="E52" s="37"/>
      <x:c r="F52" s="37"/>
      <x:c r="G52" s="12"/>
      <x:c r="H52" s="12"/>
      <x:c r="I52" s="12"/>
      <x:c r="J52" s="12"/>
      <x:c r="K52" s="12"/>
      <x:c r="L52" s="12"/>
      <x:c r="M52" s="12"/>
      <x:c r="N52" s="12"/>
      <x:c r="O52" s="12"/>
      <x:c r="P52" s="12"/>
      <x:c r="Q52" s="12"/>
      <x:c r="R52" s="12"/>
      <x:c r="S52" s="12"/>
      <x:c r="T52" s="12"/>
      <x:c r="U52" s="12"/>
      <x:c r="V52" s="12"/>
    </x:row>
    <x:row r="53" ht="15" hidden="0" customHeight="1">
      <x:c r="A53" s="12"/>
      <x:c r="B53" s="12"/>
      <x:c r="C53" s="12"/>
      <x:c r="D53" s="37"/>
      <x:c r="E53" s="37"/>
      <x:c r="F53" s="37"/>
      <x:c r="G53" s="12"/>
      <x:c r="H53" s="12"/>
      <x:c r="I53" s="12"/>
      <x:c r="J53" s="12"/>
      <x:c r="K53" s="12"/>
      <x:c r="L53" s="12"/>
      <x:c r="M53" s="12"/>
      <x:c r="N53" s="12"/>
      <x:c r="O53" s="12"/>
      <x:c r="P53" s="12"/>
      <x:c r="Q53" s="12"/>
      <x:c r="R53" s="12"/>
      <x:c r="S53" s="12"/>
      <x:c r="T53" s="12"/>
      <x:c r="U53" s="12"/>
      <x:c r="V53" s="12"/>
    </x:row>
    <x:row r="54" ht="15" hidden="0" customHeight="1">
      <x:c r="A54" s="12"/>
      <x:c r="B54" s="12"/>
      <x:c r="C54" s="12"/>
      <x:c r="D54" s="37"/>
      <x:c r="E54" s="37"/>
      <x:c r="F54" s="37"/>
      <x:c r="G54" s="12"/>
      <x:c r="H54" s="12"/>
      <x:c r="I54" s="12"/>
      <x:c r="J54" s="12"/>
      <x:c r="K54" s="12"/>
      <x:c r="L54" s="12"/>
      <x:c r="M54" s="12"/>
      <x:c r="N54" s="12"/>
      <x:c r="O54" s="12"/>
      <x:c r="P54" s="12"/>
      <x:c r="Q54" s="12"/>
      <x:c r="R54" s="12"/>
      <x:c r="S54" s="12"/>
      <x:c r="T54" s="12"/>
      <x:c r="U54" s="12"/>
      <x:c r="V54" s="12"/>
    </x:row>
    <x:row r="55" ht="15" hidden="0" customHeight="1">
      <x:c r="A55" s="12"/>
      <x:c r="B55" s="12"/>
      <x:c r="C55" s="12"/>
      <x:c r="D55" s="37"/>
      <x:c r="E55" s="37"/>
      <x:c r="F55" s="37"/>
      <x:c r="G55" s="12"/>
      <x:c r="H55" s="12"/>
      <x:c r="I55" s="12"/>
      <x:c r="J55" s="12"/>
      <x:c r="K55" s="12"/>
      <x:c r="L55" s="12"/>
      <x:c r="M55" s="12"/>
      <x:c r="N55" s="12"/>
      <x:c r="O55" s="12"/>
      <x:c r="P55" s="12"/>
      <x:c r="Q55" s="12"/>
      <x:c r="R55" s="12"/>
      <x:c r="S55" s="12"/>
      <x:c r="T55" s="12"/>
      <x:c r="U55" s="12"/>
      <x:c r="V55" s="12"/>
    </x:row>
    <x:row r="56" ht="15" hidden="0" customHeight="1">
      <x:c r="A56" s="12"/>
      <x:c r="B56" s="12"/>
      <x:c r="C56" s="12"/>
      <x:c r="D56" s="37"/>
      <x:c r="E56" s="37"/>
      <x:c r="F56" s="37"/>
      <x:c r="G56" s="12"/>
      <x:c r="H56" s="12"/>
      <x:c r="I56" s="12"/>
      <x:c r="J56" s="12"/>
      <x:c r="K56" s="12"/>
      <x:c r="L56" s="12"/>
      <x:c r="M56" s="12"/>
      <x:c r="N56" s="12"/>
      <x:c r="O56" s="12"/>
      <x:c r="P56" s="12"/>
      <x:c r="Q56" s="12"/>
      <x:c r="R56" s="12"/>
      <x:c r="S56" s="12"/>
      <x:c r="T56" s="12"/>
      <x:c r="U56" s="12"/>
      <x:c r="V56" s="12"/>
    </x:row>
    <x:row r="57" ht="15" hidden="0" customHeight="1">
      <x:c r="A57" s="12"/>
      <x:c r="B57" s="12"/>
      <x:c r="C57" s="12"/>
      <x:c r="D57" s="37"/>
      <x:c r="E57" s="37"/>
      <x:c r="F57" s="37"/>
      <x:c r="G57" s="12"/>
      <x:c r="H57" s="12"/>
      <x:c r="I57" s="12"/>
      <x:c r="J57" s="12"/>
      <x:c r="K57" s="12"/>
      <x:c r="L57" s="12"/>
      <x:c r="M57" s="12"/>
      <x:c r="N57" s="12"/>
      <x:c r="O57" s="12"/>
      <x:c r="P57" s="12"/>
      <x:c r="Q57" s="12"/>
      <x:c r="R57" s="12"/>
      <x:c r="S57" s="12"/>
      <x:c r="T57" s="12"/>
      <x:c r="U57" s="12"/>
      <x:c r="V57" s="12"/>
    </x:row>
    <x:row r="58" ht="15" hidden="0" customHeight="1">
      <x:c r="A58" s="12"/>
      <x:c r="B58" s="12"/>
      <x:c r="C58" s="12"/>
      <x:c r="D58" s="37"/>
      <x:c r="E58" s="37"/>
      <x:c r="F58" s="37"/>
      <x:c r="G58" s="12"/>
      <x:c r="H58" s="12"/>
      <x:c r="I58" s="12"/>
      <x:c r="J58" s="12"/>
      <x:c r="K58" s="12"/>
      <x:c r="L58" s="12"/>
      <x:c r="M58" s="12"/>
      <x:c r="N58" s="12"/>
      <x:c r="O58" s="12"/>
      <x:c r="P58" s="12"/>
      <x:c r="Q58" s="12"/>
      <x:c r="R58" s="12"/>
      <x:c r="S58" s="12"/>
      <x:c r="T58" s="12"/>
      <x:c r="U58" s="12"/>
      <x:c r="V58" s="12"/>
    </x:row>
    <x:row r="59" ht="15" hidden="0" customHeight="1">
      <x:c r="A59" s="12"/>
      <x:c r="B59" s="12"/>
      <x:c r="C59" s="12"/>
      <x:c r="D59" s="37"/>
      <x:c r="E59" s="37"/>
      <x:c r="F59" s="37"/>
      <x:c r="G59" s="12"/>
      <x:c r="H59" s="12"/>
      <x:c r="I59" s="12"/>
      <x:c r="J59" s="12"/>
      <x:c r="K59" s="12"/>
      <x:c r="L59" s="12"/>
      <x:c r="M59" s="12"/>
      <x:c r="N59" s="12"/>
      <x:c r="O59" s="12"/>
      <x:c r="P59" s="12"/>
      <x:c r="Q59" s="12"/>
      <x:c r="R59" s="12"/>
      <x:c r="S59" s="12"/>
      <x:c r="T59" s="12"/>
      <x:c r="U59" s="12"/>
      <x:c r="V59" s="12"/>
    </x:row>
    <x:row r="60" ht="15" hidden="0" customHeight="1">
      <x:c r="A60" s="12"/>
      <x:c r="B60" s="12"/>
      <x:c r="C60" s="12"/>
      <x:c r="D60" s="37"/>
      <x:c r="E60" s="37"/>
      <x:c r="F60" s="37"/>
      <x:c r="G60" s="12"/>
      <x:c r="H60" s="12"/>
      <x:c r="I60" s="12"/>
      <x:c r="J60" s="12"/>
      <x:c r="K60" s="12"/>
      <x:c r="L60" s="12"/>
      <x:c r="M60" s="12"/>
      <x:c r="N60" s="12"/>
      <x:c r="O60" s="12"/>
      <x:c r="P60" s="12"/>
      <x:c r="Q60" s="12"/>
      <x:c r="R60" s="12"/>
      <x:c r="S60" s="12"/>
      <x:c r="T60" s="12"/>
      <x:c r="U60" s="12"/>
      <x:c r="V60" s="12"/>
    </x:row>
    <x:row r="61" ht="15" hidden="0" customHeight="1">
      <x:c r="A61" s="12"/>
      <x:c r="B61" s="12"/>
      <x:c r="C61" s="12"/>
      <x:c r="D61" s="37"/>
      <x:c r="E61" s="37"/>
      <x:c r="F61" s="37"/>
      <x:c r="G61" s="12"/>
      <x:c r="H61" s="12"/>
      <x:c r="I61" s="12"/>
      <x:c r="J61" s="12"/>
      <x:c r="K61" s="12"/>
      <x:c r="L61" s="12"/>
      <x:c r="M61" s="12"/>
      <x:c r="N61" s="12"/>
      <x:c r="O61" s="12"/>
      <x:c r="P61" s="12"/>
      <x:c r="Q61" s="12"/>
      <x:c r="R61" s="12"/>
      <x:c r="S61" s="12"/>
      <x:c r="T61" s="12"/>
      <x:c r="U61" s="12"/>
      <x:c r="V61" s="12"/>
    </x:row>
    <x:row r="62" ht="15" hidden="0" customHeight="1">
      <x:c r="A62" s="12"/>
      <x:c r="B62" s="12"/>
      <x:c r="C62" s="12"/>
      <x:c r="D62" s="37"/>
      <x:c r="E62" s="37"/>
      <x:c r="F62" s="37"/>
      <x:c r="G62" s="12"/>
      <x:c r="H62" s="12"/>
      <x:c r="I62" s="12"/>
      <x:c r="J62" s="12"/>
      <x:c r="K62" s="12"/>
      <x:c r="L62" s="12"/>
      <x:c r="M62" s="12"/>
      <x:c r="N62" s="12"/>
      <x:c r="O62" s="12"/>
      <x:c r="P62" s="12"/>
      <x:c r="Q62" s="12"/>
      <x:c r="R62" s="12"/>
      <x:c r="S62" s="12"/>
      <x:c r="T62" s="12"/>
      <x:c r="U62" s="12"/>
      <x:c r="V62" s="12"/>
    </x:row>
    <x:row r="63" ht="15" hidden="0" customHeight="1">
      <x:c r="A63" s="12"/>
      <x:c r="B63" s="12"/>
      <x:c r="C63" s="12"/>
      <x:c r="D63" s="37"/>
      <x:c r="E63" s="37"/>
      <x:c r="F63" s="37"/>
      <x:c r="G63" s="12"/>
      <x:c r="H63" s="12"/>
      <x:c r="I63" s="12"/>
      <x:c r="J63" s="12"/>
      <x:c r="K63" s="12"/>
      <x:c r="L63" s="12"/>
      <x:c r="M63" s="12"/>
      <x:c r="N63" s="12"/>
      <x:c r="O63" s="12"/>
      <x:c r="P63" s="12"/>
      <x:c r="Q63" s="12"/>
      <x:c r="R63" s="12"/>
      <x:c r="S63" s="12"/>
      <x:c r="T63" s="12"/>
      <x:c r="U63" s="12"/>
      <x:c r="V63" s="12"/>
    </x:row>
    <x:row r="64" ht="15" hidden="0" customHeight="1">
      <x:c r="A64" s="12"/>
      <x:c r="B64" s="12"/>
      <x:c r="C64" s="12"/>
      <x:c r="D64" s="37"/>
      <x:c r="E64" s="37"/>
      <x:c r="F64" s="37"/>
      <x:c r="G64" s="12"/>
      <x:c r="H64" s="12"/>
      <x:c r="I64" s="12"/>
      <x:c r="J64" s="12"/>
      <x:c r="K64" s="12"/>
      <x:c r="L64" s="12"/>
      <x:c r="M64" s="12"/>
      <x:c r="N64" s="12"/>
      <x:c r="O64" s="12"/>
      <x:c r="P64" s="12"/>
      <x:c r="Q64" s="12"/>
      <x:c r="R64" s="12"/>
      <x:c r="S64" s="12"/>
      <x:c r="T64" s="12"/>
      <x:c r="U64" s="12"/>
      <x:c r="V64" s="12"/>
    </x:row>
    <x:row r="65" ht="15" hidden="0" customHeight="1">
      <x:c r="A65" s="12"/>
      <x:c r="B65" s="12"/>
      <x:c r="C65" s="12"/>
      <x:c r="D65" s="37"/>
      <x:c r="E65" s="37"/>
      <x:c r="F65" s="37"/>
      <x:c r="G65" s="12"/>
      <x:c r="H65" s="12"/>
      <x:c r="I65" s="12"/>
      <x:c r="J65" s="12"/>
      <x:c r="K65" s="12"/>
      <x:c r="L65" s="12"/>
      <x:c r="M65" s="12"/>
      <x:c r="N65" s="12"/>
      <x:c r="O65" s="12"/>
      <x:c r="P65" s="12"/>
      <x:c r="Q65" s="12"/>
      <x:c r="R65" s="12"/>
      <x:c r="S65" s="12"/>
      <x:c r="T65" s="12"/>
      <x:c r="U65" s="12"/>
      <x:c r="V65" s="12"/>
    </x:row>
    <x:row r="66" ht="15" hidden="0" customHeight="1">
      <x:c r="A66" s="12"/>
      <x:c r="B66" s="12"/>
      <x:c r="C66" s="12"/>
      <x:c r="D66" s="37"/>
      <x:c r="E66" s="37"/>
      <x:c r="F66" s="37"/>
      <x:c r="G66" s="12"/>
      <x:c r="H66" s="12"/>
      <x:c r="I66" s="12"/>
      <x:c r="J66" s="12"/>
      <x:c r="K66" s="12"/>
      <x:c r="L66" s="12"/>
      <x:c r="M66" s="12"/>
      <x:c r="N66" s="12"/>
      <x:c r="O66" s="12"/>
      <x:c r="P66" s="12"/>
      <x:c r="Q66" s="12"/>
      <x:c r="R66" s="12"/>
      <x:c r="S66" s="12"/>
      <x:c r="T66" s="12"/>
      <x:c r="U66" s="12"/>
      <x:c r="V66" s="12"/>
    </x:row>
    <x:row r="67" ht="15" hidden="0" customHeight="1">
      <x:c r="A67" s="12"/>
      <x:c r="B67" s="12"/>
      <x:c r="C67" s="12"/>
      <x:c r="D67" s="37"/>
      <x:c r="E67" s="37"/>
      <x:c r="F67" s="37"/>
      <x:c r="G67" s="12"/>
      <x:c r="H67" s="12"/>
      <x:c r="I67" s="12"/>
      <x:c r="J67" s="12"/>
      <x:c r="K67" s="12"/>
      <x:c r="L67" s="12"/>
      <x:c r="M67" s="12"/>
      <x:c r="N67" s="12"/>
      <x:c r="O67" s="12"/>
      <x:c r="P67" s="12"/>
      <x:c r="Q67" s="12"/>
      <x:c r="R67" s="12"/>
      <x:c r="S67" s="12"/>
      <x:c r="T67" s="12"/>
      <x:c r="U67" s="12"/>
      <x:c r="V67" s="12"/>
    </x:row>
    <x:row r="68" ht="15" hidden="0" customHeight="1">
      <x:c r="A68" s="12"/>
      <x:c r="B68" s="12"/>
      <x:c r="C68" s="12"/>
      <x:c r="D68" s="37"/>
      <x:c r="E68" s="37"/>
      <x:c r="F68" s="37"/>
      <x:c r="G68" s="12"/>
      <x:c r="H68" s="12"/>
      <x:c r="I68" s="12"/>
      <x:c r="J68" s="12"/>
      <x:c r="K68" s="12"/>
      <x:c r="L68" s="12"/>
      <x:c r="M68" s="12"/>
      <x:c r="N68" s="12"/>
      <x:c r="O68" s="12"/>
      <x:c r="P68" s="12"/>
      <x:c r="Q68" s="12"/>
      <x:c r="R68" s="12"/>
      <x:c r="S68" s="12"/>
      <x:c r="T68" s="12"/>
      <x:c r="U68" s="12"/>
      <x:c r="V68" s="12"/>
    </x:row>
    <x:row r="69" ht="15" hidden="0" customHeight="1">
      <x:c r="A69" s="12"/>
      <x:c r="B69" s="12"/>
      <x:c r="C69" s="12"/>
      <x:c r="D69" s="37"/>
      <x:c r="E69" s="37"/>
      <x:c r="F69" s="37"/>
      <x:c r="G69" s="12"/>
      <x:c r="H69" s="12"/>
      <x:c r="I69" s="12"/>
      <x:c r="J69" s="12"/>
      <x:c r="K69" s="12"/>
      <x:c r="L69" s="12"/>
      <x:c r="M69" s="12"/>
      <x:c r="N69" s="12"/>
      <x:c r="O69" s="12"/>
      <x:c r="P69" s="12"/>
      <x:c r="Q69" s="12"/>
      <x:c r="R69" s="12"/>
      <x:c r="S69" s="12"/>
      <x:c r="T69" s="12"/>
      <x:c r="U69" s="12"/>
      <x:c r="V69" s="12"/>
    </x:row>
    <x:row r="70" ht="15" hidden="0" customHeight="1">
      <x:c r="A70" s="12"/>
      <x:c r="B70" s="12"/>
      <x:c r="C70" s="12"/>
      <x:c r="D70" s="37"/>
      <x:c r="E70" s="37"/>
      <x:c r="F70" s="37"/>
      <x:c r="G70" s="12"/>
      <x:c r="H70" s="12"/>
      <x:c r="I70" s="12"/>
      <x:c r="J70" s="12"/>
      <x:c r="K70" s="12"/>
      <x:c r="L70" s="12"/>
      <x:c r="M70" s="12"/>
      <x:c r="N70" s="12"/>
      <x:c r="O70" s="12"/>
      <x:c r="P70" s="12"/>
      <x:c r="Q70" s="12"/>
      <x:c r="R70" s="12"/>
      <x:c r="S70" s="12"/>
      <x:c r="T70" s="12"/>
      <x:c r="U70" s="12"/>
      <x:c r="V70" s="12"/>
    </x:row>
    <x:row r="71" ht="15" hidden="0" customHeight="1">
      <x:c r="A71" s="12"/>
      <x:c r="B71" s="12"/>
      <x:c r="C71" s="12"/>
      <x:c r="D71" s="37"/>
      <x:c r="E71" s="37"/>
      <x:c r="F71" s="37"/>
      <x:c r="G71" s="12"/>
      <x:c r="H71" s="12"/>
      <x:c r="I71" s="12"/>
      <x:c r="J71" s="12"/>
      <x:c r="K71" s="12"/>
      <x:c r="L71" s="12"/>
      <x:c r="M71" s="12"/>
      <x:c r="N71" s="12"/>
      <x:c r="O71" s="12"/>
      <x:c r="P71" s="12"/>
      <x:c r="Q71" s="12"/>
      <x:c r="R71" s="12"/>
      <x:c r="S71" s="12"/>
      <x:c r="T71" s="12"/>
      <x:c r="U71" s="12"/>
      <x:c r="V71" s="12"/>
    </x:row>
    <x:row r="72" ht="15" hidden="0" customHeight="1">
      <x:c r="A72" s="12"/>
      <x:c r="B72" s="12"/>
      <x:c r="C72" s="12"/>
      <x:c r="D72" s="37"/>
      <x:c r="E72" s="37"/>
      <x:c r="F72" s="37"/>
      <x:c r="G72" s="12"/>
      <x:c r="H72" s="12"/>
      <x:c r="I72" s="12"/>
      <x:c r="J72" s="12"/>
      <x:c r="K72" s="12"/>
      <x:c r="L72" s="12"/>
      <x:c r="M72" s="12"/>
      <x:c r="N72" s="12"/>
      <x:c r="O72" s="12"/>
      <x:c r="P72" s="12"/>
      <x:c r="Q72" s="12"/>
      <x:c r="R72" s="12"/>
      <x:c r="S72" s="12"/>
      <x:c r="T72" s="12"/>
      <x:c r="U72" s="12"/>
      <x:c r="V72" s="12"/>
    </x:row>
    <x:row r="73" ht="15" hidden="0" customHeight="1">
      <x:c r="A73" s="12"/>
      <x:c r="B73" s="12"/>
      <x:c r="C73" s="12"/>
      <x:c r="D73" s="37"/>
      <x:c r="E73" s="37"/>
      <x:c r="F73" s="37"/>
      <x:c r="G73" s="12"/>
      <x:c r="H73" s="12"/>
      <x:c r="I73" s="12"/>
      <x:c r="J73" s="12"/>
      <x:c r="K73" s="12"/>
      <x:c r="L73" s="12"/>
      <x:c r="M73" s="12"/>
      <x:c r="N73" s="12"/>
      <x:c r="O73" s="12"/>
      <x:c r="P73" s="12"/>
      <x:c r="Q73" s="12"/>
      <x:c r="R73" s="12"/>
      <x:c r="S73" s="12"/>
      <x:c r="T73" s="12"/>
      <x:c r="U73" s="12"/>
      <x:c r="V73" s="12"/>
    </x:row>
    <x:row r="74" ht="15" hidden="0" customHeight="1">
      <x:c r="A74" s="12"/>
      <x:c r="B74" s="12"/>
      <x:c r="C74" s="12"/>
      <x:c r="D74" s="37"/>
      <x:c r="E74" s="37"/>
      <x:c r="F74" s="37"/>
      <x:c r="G74" s="12"/>
      <x:c r="H74" s="12"/>
      <x:c r="I74" s="12"/>
      <x:c r="J74" s="12"/>
      <x:c r="K74" s="12"/>
      <x:c r="L74" s="12"/>
      <x:c r="M74" s="12"/>
      <x:c r="N74" s="12"/>
      <x:c r="O74" s="12"/>
      <x:c r="P74" s="12"/>
      <x:c r="Q74" s="12"/>
      <x:c r="R74" s="12"/>
      <x:c r="S74" s="12"/>
      <x:c r="T74" s="12"/>
      <x:c r="U74" s="12"/>
      <x:c r="V74" s="12"/>
    </x:row>
    <x:row r="75" ht="15" hidden="0" customHeight="1">
      <x:c r="A75" s="12"/>
      <x:c r="B75" s="12"/>
      <x:c r="C75" s="12"/>
      <x:c r="D75" s="37"/>
      <x:c r="E75" s="37"/>
      <x:c r="F75" s="37"/>
      <x:c r="G75" s="12"/>
      <x:c r="H75" s="12"/>
      <x:c r="I75" s="12"/>
      <x:c r="J75" s="12"/>
      <x:c r="K75" s="12"/>
      <x:c r="L75" s="12"/>
      <x:c r="M75" s="12"/>
      <x:c r="N75" s="12"/>
      <x:c r="O75" s="12"/>
      <x:c r="P75" s="12"/>
      <x:c r="Q75" s="12"/>
      <x:c r="R75" s="12"/>
      <x:c r="S75" s="12"/>
      <x:c r="T75" s="12"/>
      <x:c r="U75" s="12"/>
      <x:c r="V75" s="12"/>
    </x:row>
    <x:row r="76" ht="15" hidden="0" customHeight="1">
      <x:c r="A76" s="12"/>
      <x:c r="B76" s="12"/>
      <x:c r="C76" s="12"/>
      <x:c r="D76" s="37"/>
      <x:c r="E76" s="37"/>
      <x:c r="F76" s="37"/>
      <x:c r="G76" s="12"/>
      <x:c r="H76" s="12"/>
      <x:c r="I76" s="12"/>
      <x:c r="J76" s="12"/>
      <x:c r="K76" s="12"/>
      <x:c r="L76" s="12"/>
      <x:c r="M76" s="12"/>
      <x:c r="N76" s="12"/>
      <x:c r="O76" s="12"/>
      <x:c r="P76" s="12"/>
      <x:c r="Q76" s="12"/>
      <x:c r="R76" s="12"/>
      <x:c r="S76" s="12"/>
      <x:c r="T76" s="12"/>
      <x:c r="U76" s="12"/>
      <x:c r="V76" s="12"/>
    </x:row>
    <x:row r="77" ht="15" hidden="0" customHeight="1">
      <x:c r="A77" s="12"/>
      <x:c r="B77" s="12"/>
      <x:c r="C77" s="12"/>
      <x:c r="D77" s="37"/>
      <x:c r="E77" s="37"/>
      <x:c r="F77" s="37"/>
      <x:c r="G77" s="12"/>
      <x:c r="H77" s="12"/>
      <x:c r="I77" s="12"/>
      <x:c r="J77" s="12"/>
      <x:c r="K77" s="12"/>
      <x:c r="L77" s="12"/>
      <x:c r="M77" s="12"/>
      <x:c r="N77" s="12"/>
      <x:c r="O77" s="12"/>
      <x:c r="P77" s="12"/>
      <x:c r="Q77" s="12"/>
      <x:c r="R77" s="12"/>
      <x:c r="S77" s="12"/>
      <x:c r="T77" s="12"/>
      <x:c r="U77" s="12"/>
      <x:c r="V77" s="12"/>
    </x:row>
    <x:row r="78" ht="15" hidden="0" customHeight="1">
      <x:c r="A78" s="12"/>
      <x:c r="B78" s="12"/>
      <x:c r="C78" s="12"/>
      <x:c r="D78" s="37"/>
      <x:c r="E78" s="37"/>
      <x:c r="F78" s="37"/>
      <x:c r="G78" s="12"/>
      <x:c r="H78" s="12"/>
      <x:c r="I78" s="12"/>
      <x:c r="J78" s="12"/>
      <x:c r="K78" s="12"/>
      <x:c r="L78" s="12"/>
      <x:c r="M78" s="12"/>
      <x:c r="N78" s="12"/>
      <x:c r="O78" s="12"/>
      <x:c r="P78" s="12"/>
      <x:c r="Q78" s="12"/>
      <x:c r="R78" s="12"/>
      <x:c r="S78" s="12"/>
      <x:c r="T78" s="12"/>
      <x:c r="U78" s="12"/>
      <x:c r="V78" s="12"/>
    </x:row>
    <x:row r="79" ht="15" hidden="0" customHeight="1">
      <x:c r="A79" s="12"/>
      <x:c r="B79" s="12"/>
      <x:c r="C79" s="12"/>
      <x:c r="D79" s="37"/>
      <x:c r="E79" s="37"/>
      <x:c r="F79" s="37"/>
      <x:c r="G79" s="12"/>
      <x:c r="H79" s="12"/>
      <x:c r="I79" s="12"/>
      <x:c r="J79" s="12"/>
      <x:c r="K79" s="12"/>
      <x:c r="L79" s="12"/>
      <x:c r="M79" s="12"/>
      <x:c r="N79" s="12"/>
      <x:c r="O79" s="12"/>
      <x:c r="P79" s="12"/>
      <x:c r="Q79" s="12"/>
      <x:c r="R79" s="12"/>
      <x:c r="S79" s="12"/>
      <x:c r="T79" s="12"/>
      <x:c r="U79" s="12"/>
      <x:c r="V79" s="12"/>
    </x:row>
    <x:row r="80" ht="15" hidden="0" customHeight="1">
      <x:c r="A80" s="12"/>
      <x:c r="B80" s="12"/>
      <x:c r="C80" s="12"/>
      <x:c r="D80" s="37"/>
      <x:c r="E80" s="37"/>
      <x:c r="F80" s="37"/>
      <x:c r="G80" s="12"/>
      <x:c r="H80" s="12"/>
      <x:c r="I80" s="12"/>
      <x:c r="J80" s="12"/>
      <x:c r="K80" s="12"/>
      <x:c r="L80" s="12"/>
      <x:c r="M80" s="12"/>
      <x:c r="N80" s="12"/>
      <x:c r="O80" s="12"/>
      <x:c r="P80" s="12"/>
      <x:c r="Q80" s="12"/>
      <x:c r="R80" s="12"/>
      <x:c r="S80" s="12"/>
      <x:c r="T80" s="12"/>
      <x:c r="U80" s="12"/>
      <x:c r="V80" s="12"/>
    </x:row>
    <x:row r="81" ht="15" hidden="0" customHeight="1">
      <x:c r="A81" s="12"/>
      <x:c r="B81" s="12"/>
      <x:c r="C81" s="12"/>
      <x:c r="D81" s="37"/>
      <x:c r="E81" s="37"/>
      <x:c r="F81" s="37"/>
      <x:c r="G81" s="12"/>
      <x:c r="H81" s="12"/>
      <x:c r="I81" s="12"/>
      <x:c r="J81" s="12"/>
      <x:c r="K81" s="12"/>
      <x:c r="L81" s="12"/>
      <x:c r="M81" s="12"/>
      <x:c r="N81" s="12"/>
      <x:c r="O81" s="12"/>
      <x:c r="P81" s="12"/>
      <x:c r="Q81" s="12"/>
      <x:c r="R81" s="12"/>
      <x:c r="S81" s="12"/>
      <x:c r="T81" s="12"/>
      <x:c r="U81" s="12"/>
      <x:c r="V81" s="12"/>
    </x:row>
    <x:row r="82" ht="15" hidden="0" customHeight="1">
      <x:c r="A82" s="12"/>
      <x:c r="B82" s="12"/>
      <x:c r="C82" s="12"/>
      <x:c r="D82" s="37"/>
      <x:c r="E82" s="37"/>
      <x:c r="F82" s="37"/>
      <x:c r="G82" s="12"/>
      <x:c r="H82" s="12"/>
      <x:c r="I82" s="12"/>
      <x:c r="J82" s="12"/>
      <x:c r="K82" s="12"/>
      <x:c r="L82" s="12"/>
      <x:c r="M82" s="12"/>
      <x:c r="N82" s="12"/>
      <x:c r="O82" s="12"/>
      <x:c r="P82" s="12"/>
      <x:c r="Q82" s="12"/>
      <x:c r="R82" s="12"/>
      <x:c r="S82" s="12"/>
      <x:c r="T82" s="12"/>
      <x:c r="U82" s="12"/>
      <x:c r="V82" s="12"/>
    </x:row>
    <x:row r="83" ht="15" hidden="0" customHeight="1">
      <x:c r="A83" s="12"/>
      <x:c r="B83" s="12"/>
      <x:c r="C83" s="12"/>
      <x:c r="D83" s="37"/>
      <x:c r="E83" s="37"/>
      <x:c r="F83" s="37"/>
      <x:c r="G83" s="12"/>
      <x:c r="H83" s="12"/>
      <x:c r="I83" s="12"/>
      <x:c r="J83" s="12"/>
      <x:c r="K83" s="12"/>
      <x:c r="L83" s="12"/>
      <x:c r="M83" s="12"/>
      <x:c r="N83" s="12"/>
      <x:c r="O83" s="12"/>
      <x:c r="P83" s="12"/>
      <x:c r="Q83" s="12"/>
      <x:c r="R83" s="12"/>
      <x:c r="S83" s="12"/>
      <x:c r="T83" s="12"/>
      <x:c r="U83" s="12"/>
      <x:c r="V83" s="12"/>
    </x:row>
    <x:row r="84" ht="15" hidden="0" customHeight="1">
      <x:c r="A84" s="12"/>
      <x:c r="B84" s="12"/>
      <x:c r="C84" s="12"/>
      <x:c r="D84" s="37"/>
      <x:c r="E84" s="37"/>
      <x:c r="F84" s="37"/>
      <x:c r="G84" s="12"/>
      <x:c r="H84" s="12"/>
      <x:c r="I84" s="12"/>
      <x:c r="J84" s="12"/>
      <x:c r="K84" s="12"/>
      <x:c r="L84" s="12"/>
      <x:c r="M84" s="12"/>
      <x:c r="N84" s="12"/>
      <x:c r="O84" s="12"/>
      <x:c r="P84" s="12"/>
      <x:c r="Q84" s="12"/>
      <x:c r="R84" s="12"/>
      <x:c r="S84" s="12"/>
      <x:c r="T84" s="12"/>
      <x:c r="U84" s="12"/>
      <x:c r="V84" s="12"/>
    </x:row>
    <x:row r="85" ht="15" hidden="0" customHeight="1">
      <x:c r="A85" s="12"/>
      <x:c r="B85" s="12"/>
      <x:c r="C85" s="12"/>
      <x:c r="D85" s="37"/>
      <x:c r="E85" s="37"/>
      <x:c r="F85" s="37"/>
      <x:c r="G85" s="12"/>
      <x:c r="H85" s="12"/>
      <x:c r="I85" s="12"/>
      <x:c r="J85" s="12"/>
      <x:c r="K85" s="12"/>
      <x:c r="L85" s="12"/>
      <x:c r="M85" s="12"/>
      <x:c r="N85" s="12"/>
      <x:c r="O85" s="12"/>
      <x:c r="P85" s="12"/>
      <x:c r="Q85" s="12"/>
      <x:c r="R85" s="12"/>
      <x:c r="S85" s="12"/>
      <x:c r="T85" s="12"/>
      <x:c r="U85" s="12"/>
      <x:c r="V85" s="12"/>
    </x:row>
    <x:row r="86" ht="15" hidden="0" customHeight="1">
      <x:c r="A86" s="12"/>
      <x:c r="B86" s="12"/>
      <x:c r="C86" s="12"/>
      <x:c r="D86" s="37"/>
      <x:c r="E86" s="37"/>
      <x:c r="F86" s="37"/>
      <x:c r="G86" s="12"/>
      <x:c r="H86" s="12"/>
      <x:c r="I86" s="12"/>
      <x:c r="J86" s="12"/>
      <x:c r="K86" s="12"/>
      <x:c r="L86" s="12"/>
      <x:c r="M86" s="12"/>
      <x:c r="N86" s="12"/>
      <x:c r="O86" s="12"/>
      <x:c r="P86" s="12"/>
      <x:c r="Q86" s="12"/>
      <x:c r="R86" s="12"/>
      <x:c r="S86" s="12"/>
      <x:c r="T86" s="12"/>
      <x:c r="U86" s="12"/>
      <x:c r="V86" s="12"/>
    </x:row>
    <x:row r="87" ht="15" hidden="0" customHeight="1">
      <x:c r="A87" s="12"/>
      <x:c r="B87" s="12"/>
      <x:c r="C87" s="12"/>
      <x:c r="D87" s="37"/>
      <x:c r="E87" s="37"/>
      <x:c r="F87" s="37"/>
      <x:c r="G87" s="12"/>
      <x:c r="H87" s="12"/>
      <x:c r="I87" s="12"/>
      <x:c r="J87" s="12"/>
      <x:c r="K87" s="12"/>
      <x:c r="L87" s="12"/>
      <x:c r="M87" s="12"/>
      <x:c r="N87" s="12"/>
      <x:c r="O87" s="12"/>
      <x:c r="P87" s="12"/>
      <x:c r="Q87" s="12"/>
      <x:c r="R87" s="12"/>
      <x:c r="S87" s="12"/>
      <x:c r="T87" s="12"/>
      <x:c r="U87" s="12"/>
      <x:c r="V87" s="12"/>
    </x:row>
    <x:row r="88" ht="15" hidden="0" customHeight="1">
      <x:c r="A88" s="12"/>
      <x:c r="B88" s="12"/>
      <x:c r="C88" s="12"/>
      <x:c r="D88" s="37"/>
      <x:c r="E88" s="37"/>
      <x:c r="F88" s="37"/>
      <x:c r="G88" s="12"/>
      <x:c r="H88" s="12"/>
      <x:c r="I88" s="12"/>
      <x:c r="J88" s="12"/>
      <x:c r="K88" s="12"/>
      <x:c r="L88" s="12"/>
      <x:c r="M88" s="12"/>
      <x:c r="N88" s="12"/>
      <x:c r="O88" s="12"/>
      <x:c r="P88" s="12"/>
      <x:c r="Q88" s="12"/>
      <x:c r="R88" s="12"/>
      <x:c r="S88" s="12"/>
      <x:c r="T88" s="12"/>
      <x:c r="U88" s="12"/>
      <x:c r="V88" s="12"/>
    </x:row>
    <x:row r="89" ht="15" hidden="0" customHeight="1">
      <x:c r="A89" s="12"/>
      <x:c r="B89" s="12"/>
      <x:c r="C89" s="12"/>
      <x:c r="D89" s="37"/>
      <x:c r="E89" s="37"/>
      <x:c r="F89" s="37"/>
      <x:c r="G89" s="12"/>
      <x:c r="H89" s="12"/>
      <x:c r="I89" s="12"/>
      <x:c r="J89" s="12"/>
      <x:c r="K89" s="12"/>
      <x:c r="L89" s="12"/>
      <x:c r="M89" s="12"/>
      <x:c r="N89" s="12"/>
      <x:c r="O89" s="12"/>
      <x:c r="P89" s="12"/>
      <x:c r="Q89" s="12"/>
      <x:c r="R89" s="12"/>
      <x:c r="S89" s="12"/>
      <x:c r="T89" s="12"/>
      <x:c r="U89" s="12"/>
      <x:c r="V89" s="12"/>
    </x:row>
    <x:row r="90" ht="15" hidden="0" customHeight="1">
      <x:c r="A90" s="12"/>
      <x:c r="B90" s="12"/>
      <x:c r="C90" s="12"/>
      <x:c r="D90" s="37"/>
      <x:c r="E90" s="37"/>
      <x:c r="F90" s="37"/>
      <x:c r="G90" s="12"/>
      <x:c r="H90" s="12"/>
      <x:c r="I90" s="12"/>
      <x:c r="J90" s="12"/>
      <x:c r="K90" s="12"/>
      <x:c r="L90" s="12"/>
      <x:c r="M90" s="12"/>
      <x:c r="N90" s="12"/>
      <x:c r="O90" s="12"/>
      <x:c r="P90" s="12"/>
      <x:c r="Q90" s="12"/>
      <x:c r="R90" s="12"/>
      <x:c r="S90" s="12"/>
      <x:c r="T90" s="12"/>
      <x:c r="U90" s="12"/>
      <x:c r="V90" s="12"/>
    </x:row>
    <x:row r="91" ht="15" hidden="0" customHeight="1">
      <x:c r="A91" s="12"/>
      <x:c r="B91" s="12"/>
      <x:c r="C91" s="12"/>
      <x:c r="D91" s="37"/>
      <x:c r="E91" s="37"/>
      <x:c r="F91" s="37"/>
      <x:c r="G91" s="12"/>
      <x:c r="H91" s="12"/>
      <x:c r="I91" s="12"/>
      <x:c r="J91" s="12"/>
      <x:c r="K91" s="12"/>
      <x:c r="L91" s="12"/>
      <x:c r="M91" s="12"/>
      <x:c r="N91" s="12"/>
      <x:c r="O91" s="12"/>
      <x:c r="P91" s="12"/>
      <x:c r="Q91" s="12"/>
      <x:c r="R91" s="12"/>
      <x:c r="S91" s="12"/>
      <x:c r="T91" s="12"/>
      <x:c r="U91" s="12"/>
      <x:c r="V91" s="12"/>
    </x:row>
    <x:row r="92" ht="15" hidden="0" customHeight="1">
      <x:c r="A92" s="12"/>
      <x:c r="B92" s="12"/>
      <x:c r="C92" s="12"/>
      <x:c r="D92" s="37"/>
      <x:c r="E92" s="37"/>
      <x:c r="F92" s="37"/>
      <x:c r="G92" s="12"/>
      <x:c r="H92" s="12"/>
      <x:c r="I92" s="12"/>
      <x:c r="J92" s="12"/>
      <x:c r="K92" s="12"/>
      <x:c r="L92" s="12"/>
      <x:c r="M92" s="12"/>
      <x:c r="N92" s="12"/>
      <x:c r="O92" s="12"/>
      <x:c r="P92" s="12"/>
      <x:c r="Q92" s="12"/>
      <x:c r="R92" s="12"/>
      <x:c r="S92" s="12"/>
      <x:c r="T92" s="12"/>
      <x:c r="U92" s="12"/>
      <x:c r="V92" s="12"/>
    </x:row>
    <x:row r="93" ht="15" hidden="0" customHeight="1">
      <x:c r="A93" s="12"/>
      <x:c r="B93" s="12"/>
      <x:c r="C93" s="12"/>
      <x:c r="D93" s="37"/>
      <x:c r="E93" s="37"/>
      <x:c r="F93" s="37"/>
      <x:c r="G93" s="12"/>
      <x:c r="H93" s="12"/>
      <x:c r="I93" s="12"/>
      <x:c r="J93" s="12"/>
      <x:c r="K93" s="12"/>
      <x:c r="L93" s="12"/>
      <x:c r="M93" s="12"/>
      <x:c r="N93" s="12"/>
      <x:c r="O93" s="12"/>
      <x:c r="P93" s="12"/>
      <x:c r="Q93" s="12"/>
      <x:c r="R93" s="12"/>
      <x:c r="S93" s="12"/>
      <x:c r="T93" s="12"/>
      <x:c r="U93" s="12"/>
      <x:c r="V93" s="12"/>
    </x:row>
    <x:row r="94" ht="15" hidden="0" customHeight="1">
      <x:c r="A94" s="12"/>
      <x:c r="B94" s="12"/>
      <x:c r="C94" s="12"/>
      <x:c r="D94" s="37"/>
      <x:c r="E94" s="37"/>
      <x:c r="F94" s="37"/>
      <x:c r="G94" s="12"/>
      <x:c r="H94" s="12"/>
      <x:c r="I94" s="12"/>
      <x:c r="J94" s="12"/>
      <x:c r="K94" s="12"/>
      <x:c r="L94" s="12"/>
      <x:c r="M94" s="12"/>
      <x:c r="N94" s="12"/>
      <x:c r="O94" s="12"/>
      <x:c r="P94" s="12"/>
      <x:c r="Q94" s="12"/>
      <x:c r="R94" s="12"/>
      <x:c r="S94" s="12"/>
      <x:c r="T94" s="12"/>
      <x:c r="U94" s="12"/>
      <x:c r="V94" s="12"/>
    </x:row>
    <x:row r="95" ht="15" hidden="0" customHeight="1">
      <x:c r="A95" s="12"/>
      <x:c r="B95" s="12"/>
      <x:c r="C95" s="12"/>
      <x:c r="D95" s="37"/>
      <x:c r="E95" s="37"/>
      <x:c r="F95" s="37"/>
      <x:c r="G95" s="12"/>
      <x:c r="H95" s="12"/>
      <x:c r="I95" s="12"/>
      <x:c r="J95" s="12"/>
      <x:c r="K95" s="12"/>
      <x:c r="L95" s="12"/>
      <x:c r="M95" s="12"/>
      <x:c r="N95" s="12"/>
      <x:c r="O95" s="12"/>
      <x:c r="P95" s="12"/>
      <x:c r="Q95" s="12"/>
      <x:c r="R95" s="12"/>
      <x:c r="S95" s="12"/>
      <x:c r="T95" s="12"/>
      <x:c r="U95" s="12"/>
      <x:c r="V95" s="12"/>
    </x:row>
    <x:row r="96" ht="15" hidden="0" customHeight="1">
      <x:c r="A96" s="12"/>
      <x:c r="B96" s="12"/>
      <x:c r="C96" s="12"/>
      <x:c r="D96" s="37"/>
      <x:c r="E96" s="37"/>
      <x:c r="F96" s="37"/>
      <x:c r="G96" s="12"/>
      <x:c r="H96" s="12"/>
      <x:c r="I96" s="12"/>
      <x:c r="J96" s="12"/>
      <x:c r="K96" s="12"/>
      <x:c r="L96" s="12"/>
      <x:c r="M96" s="12"/>
      <x:c r="N96" s="12"/>
      <x:c r="O96" s="12"/>
      <x:c r="P96" s="12"/>
      <x:c r="Q96" s="12"/>
      <x:c r="R96" s="12"/>
      <x:c r="S96" s="12"/>
      <x:c r="T96" s="12"/>
      <x:c r="U96" s="12"/>
      <x:c r="V96" s="12"/>
    </x:row>
    <x:row r="97" ht="15" hidden="0" customHeight="1">
      <x:c r="A97" s="12"/>
      <x:c r="B97" s="12"/>
      <x:c r="C97" s="12"/>
      <x:c r="D97" s="37"/>
      <x:c r="E97" s="37"/>
      <x:c r="F97" s="37"/>
      <x:c r="G97" s="12"/>
      <x:c r="H97" s="12"/>
      <x:c r="I97" s="12"/>
      <x:c r="J97" s="12"/>
      <x:c r="K97" s="12"/>
      <x:c r="L97" s="12"/>
      <x:c r="M97" s="12"/>
      <x:c r="N97" s="12"/>
      <x:c r="O97" s="12"/>
      <x:c r="P97" s="12"/>
      <x:c r="Q97" s="12"/>
      <x:c r="R97" s="12"/>
      <x:c r="S97" s="12"/>
      <x:c r="T97" s="12"/>
      <x:c r="U97" s="12"/>
      <x:c r="V97" s="12"/>
    </x:row>
    <x:row r="98" ht="15" hidden="0" customHeight="1">
      <x:c r="A98" s="12"/>
      <x:c r="B98" s="12"/>
      <x:c r="C98" s="12"/>
      <x:c r="D98" s="37"/>
      <x:c r="E98" s="37"/>
      <x:c r="F98" s="37"/>
      <x:c r="G98" s="12"/>
      <x:c r="H98" s="12"/>
      <x:c r="I98" s="12"/>
      <x:c r="J98" s="12"/>
      <x:c r="K98" s="12"/>
      <x:c r="L98" s="12"/>
      <x:c r="M98" s="12"/>
      <x:c r="N98" s="12"/>
      <x:c r="O98" s="12"/>
      <x:c r="P98" s="12"/>
      <x:c r="Q98" s="12"/>
      <x:c r="R98" s="12"/>
      <x:c r="S98" s="12"/>
      <x:c r="T98" s="12"/>
      <x:c r="U98" s="12"/>
      <x:c r="V98" s="12"/>
    </x:row>
    <x:row r="99" ht="15" hidden="0" customHeight="1">
      <x:c r="A99" s="12"/>
      <x:c r="B99" s="12"/>
      <x:c r="C99" s="12"/>
      <x:c r="D99" s="37"/>
      <x:c r="E99" s="37"/>
      <x:c r="F99" s="37"/>
      <x:c r="G99" s="12"/>
      <x:c r="H99" s="12"/>
      <x:c r="I99" s="12"/>
      <x:c r="J99" s="12"/>
      <x:c r="K99" s="12"/>
      <x:c r="L99" s="12"/>
      <x:c r="M99" s="12"/>
      <x:c r="N99" s="12"/>
      <x:c r="O99" s="12"/>
      <x:c r="P99" s="12"/>
      <x:c r="Q99" s="12"/>
      <x:c r="R99" s="12"/>
      <x:c r="S99" s="12"/>
      <x:c r="T99" s="12"/>
      <x:c r="U99" s="12"/>
      <x:c r="V99" s="12"/>
    </x:row>
    <x:row r="100" ht="15" hidden="0" customHeight="1">
      <x:c r="A100" s="12"/>
      <x:c r="B100" s="12"/>
      <x:c r="C100" s="12"/>
      <x:c r="D100" s="37"/>
      <x:c r="E100" s="37"/>
      <x:c r="F100" s="37"/>
      <x:c r="G100" s="12"/>
      <x:c r="H100" s="12"/>
      <x:c r="I100" s="12"/>
      <x:c r="J100" s="12"/>
      <x:c r="K100" s="12"/>
      <x:c r="L100" s="12"/>
      <x:c r="M100" s="12"/>
      <x:c r="N100" s="12"/>
      <x:c r="O100" s="12"/>
      <x:c r="P100" s="12"/>
      <x:c r="Q100" s="12"/>
      <x:c r="R100" s="12"/>
      <x:c r="S100" s="12"/>
      <x:c r="T100" s="12"/>
      <x:c r="U100" s="12"/>
      <x:c r="V100" s="12"/>
    </x:row>
  </x:sheetData>
  <x:mergeCells>
    <x:mergeCell ref="A1:J1"/>
    <x:mergeCell ref="A2:J2"/>
  </x:mergeCells>
  <x:dataValidations count="1">
    <x:dataValidation type="list" sqref="B5:B100">
      <x:formula1>"S1,S2,S3,S4"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5d7633e1234e8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4" hidden="0" customWidth="1"/>
    <x:col min="5" max="5" width="34" hidden="0" customWidth="1"/>
    <x:col min="6" max="6" width="24" hidden="0" customWidth="1"/>
  </x:cols>
  <x:sheetData>
    <x:row r="1" ht="30" hidden="0" customHeight="1">
      <x:c r="A1" s="44" t="str">
        <x:v>Corporate Gifting Recipient Support SLA &amp; Escalation Matrix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Role-based contacts only—do not enter personal data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Escalation stage</x:v>
      </x:c>
      <x:c r="B4" s="19" t="str">
        <x:v>Primary role</x:v>
      </x:c>
      <x:c r="C4" s="19" t="str">
        <x:v>Backup role</x:v>
      </x:c>
      <x:c r="D4" s="19" t="str">
        <x:v>Activation trigger</x:v>
      </x:c>
      <x:c r="E4" s="19" t="str">
        <x:v>Required handoff</x:v>
      </x:c>
      <x:c r="F4" s="19" t="str">
        <x:v>Acknowledgement target (min)</x:v>
      </x:c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Stage 1</x:v>
      </x:c>
      <x:c r="B5" s="14" t="str">
        <x:v>Support agent</x:v>
      </x:c>
      <x:c r="C5" s="14" t="str">
        <x:v>Support queue lead</x:v>
      </x:c>
      <x:c r="D5" s="14" t="str">
        <x:v>New S3/S4 case</x:v>
      </x:c>
      <x:c r="E5" s="14" t="str">
        <x:v>Case summary; evidence links</x:v>
      </x:c>
      <x:c r="F5" s="14" t="n">
        <x:v>60</x:v>
      </x:c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Stage 2</x:v>
      </x:c>
      <x:c r="B6" s="14" t="str">
        <x:v>Support lead</x:v>
      </x:c>
      <x:c r="C6" s="14" t="str">
        <x:v>Fulfillment operations</x:v>
      </x:c>
      <x:c r="D6" s="14" t="str">
        <x:v>S2 or missed update</x:v>
      </x:c>
      <x:c r="E6" s="14" t="str">
        <x:v>Impact; actions; next update</x:v>
      </x:c>
      <x:c r="F6" s="14" t="n">
        <x:v>30</x:v>
      </x:c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Stage 3</x:v>
      </x:c>
      <x:c r="B7" s="14" t="str">
        <x:v>Incident commander</x:v>
      </x:c>
      <x:c r="C7" s="14" t="str">
        <x:v>Security/privacy/engineering lead</x:v>
      </x:c>
      <x:c r="D7" s="14" t="str">
        <x:v>S1 or multi-recipient impact</x:v>
      </x:c>
      <x:c r="E7" s="14" t="str">
        <x:v>Timeline; scope; decision owner</x:v>
      </x:c>
      <x:c r="F7" s="14" t="n">
        <x:v>15</x:v>
      </x:c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Stage 4</x:v>
      </x:c>
      <x:c r="B8" s="14" t="str">
        <x:v>Executive sponsor</x:v>
      </x:c>
      <x:c r="C8" s="14" t="str">
        <x:v>Legal/compliance lead</x:v>
      </x:c>
      <x:c r="D8" s="14" t="str">
        <x:v>Material legal, safety, or reputational risk</x:v>
      </x:c>
      <x:c r="E8" s="14" t="str">
        <x:v>Verified facts; options; approval need</x:v>
      </x:c>
      <x:c r="F8" s="14" t="n">
        <x:v>15</x:v>
      </x:c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b2ae0ac39e8d492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9" hidden="0" customWidth="1"/>
    <x:col min="4" max="4" width="19" hidden="0" customWidth="1"/>
    <x:col min="5" max="5" width="12" hidden="0" customWidth="1"/>
    <x:col min="6" max="6" width="12" hidden="0" customWidth="1"/>
    <x:col min="7" max="7" width="28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36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</x:cols>
  <x:sheetData>
    <x:row r="1" ht="30" hidden="0" customHeight="1">
      <x:c r="A1" s="44" t="str">
        <x:v>Corporate Gifting Recipient Support SLA &amp; Escalation Matrix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Hypothetical rows show the required incident evidence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Case ID</x:v>
      </x:c>
      <x:c r="B4" s="19" t="str">
        <x:v>Opened at</x:v>
      </x:c>
      <x:c r="C4" s="19" t="str">
        <x:v>First response at</x:v>
      </x:c>
      <x:c r="D4" s="19" t="str">
        <x:v>Closed at</x:v>
      </x:c>
      <x:c r="E4" s="19" t="str">
        <x:v>Locale</x:v>
      </x:c>
      <x:c r="F4" s="19" t="str">
        <x:v>Channel</x:v>
      </x:c>
      <x:c r="G4" s="19" t="str">
        <x:v>Issue type</x:v>
      </x:c>
      <x:c r="H4" s="19" t="str">
        <x:v>Severity</x:v>
      </x:c>
      <x:c r="I4" s="19" t="str">
        <x:v>Privacy flag</x:v>
      </x:c>
      <x:c r="J4" s="19" t="str">
        <x:v>Owner</x:v>
      </x:c>
      <x:c r="K4" s="19" t="str">
        <x:v>Status</x:v>
      </x:c>
      <x:c r="L4" s="19" t="str">
        <x:v>Closure code</x:v>
      </x:c>
      <x:c r="M4" s="19" t="str">
        <x:v>Evidence URL</x:v>
      </x:c>
      <x:c r="N4" s="19" t="str">
        <x:v>First response hours</x:v>
      </x:c>
      <x:c r="O4" s="19" t="str">
        <x:v>Response target hours</x:v>
      </x:c>
      <x:c r="P4" s="19" t="str">
        <x:v>Response breach</x:v>
      </x:c>
      <x:c r="Q4" s="19" t="str">
        <x:v>Resolution hours</x:v>
      </x:c>
      <x:c r="R4" s="19" t="str">
        <x:v>Resolution target hours</x:v>
      </x:c>
      <x:c r="S4" s="19" t="str">
        <x:v>Resolution breach</x:v>
      </x:c>
      <x:c r="T4" s="19" t="str">
        <x:v>Reopened</x:v>
      </x:c>
      <x:c r="U4" s="19" t="str">
        <x:v>Backlog age hours</x:v>
      </x:c>
      <x:c r="V4" s="19" t="str">
        <x:v>Evidence complete</x:v>
      </x:c>
    </x:row>
    <x:row r="5" ht="24" hidden="0" customHeight="1">
      <x:c r="A5" s="14" t="str">
        <x:v>HYP-001</x:v>
      </x:c>
      <x:c r="B5" s="22" t="n">
        <x:v>46286.375</x:v>
      </x:c>
      <x:c r="C5" s="22" t="n">
        <x:v>46286.40277777778</x:v>
      </x:c>
      <x:c r="D5" s="22" t="n">
        <x:v>46286.541666666664</x:v>
      </x:c>
      <x:c r="E5" s="14" t="str">
        <x:v>en</x:v>
      </x:c>
      <x:c r="F5" s="14" t="str">
        <x:v>Email</x:v>
      </x:c>
      <x:c r="G5" s="14" t="str">
        <x:v>Address correction before dispatch</x:v>
      </x:c>
      <x:c r="H5" s="14" t="str">
        <x:v>S2</x:v>
      </x:c>
      <x:c r="I5" s="14" t="str">
        <x:v>No</x:v>
      </x:c>
      <x:c r="J5" s="14" t="str">
        <x:v>Fulfillment operations</x:v>
      </x:c>
      <x:c r="K5" s="14" t="str">
        <x:v>Closed</x:v>
      </x:c>
      <x:c r="L5" s="14" t="str">
        <x:v>Corrected before dispatch</x:v>
      </x:c>
      <x:c r="M5" s="14" t="str">
        <x:v>https://example.invalid/evidence/HYP-001</x:v>
      </x:c>
      <x:c r="N5" s="23" t="n">
        <x:f>IF(OR(B5="",C5=""),"",ROUND((C5-B5)*24,2))</x:f>
        <x:v>0.67</x:v>
      </x:c>
      <x:c r="O5" s="23" t="n">
        <x:f>IFERROR(INDEX('SLA Matrix'!$D$5:$D$12,MATCH(H5,'SLA Matrix'!$B$5:$B$12,0)),"")</x:f>
        <x:v>2</x:v>
      </x:c>
      <x:c r="P5" s="23" t="str">
        <x:f>IF(OR(N5="",O5=""),"",IF(N5&gt;O5,"YES","NO"))</x:f>
        <x:v>NO</x:v>
      </x:c>
      <x:c r="Q5" s="23" t="n">
        <x:f>IF(OR(B5="",D5=""),"",ROUND((D5-B5)*24,2))</x:f>
        <x:v>4</x:v>
      </x:c>
      <x:c r="R5" s="23" t="n">
        <x:f>IFERROR(INDEX('SLA Matrix'!$F$5:$F$12,MATCH(H5,'SLA Matrix'!$B$5:$B$12,0)),"")</x:f>
        <x:v>24</x:v>
      </x:c>
      <x:c r="S5" s="23" t="str">
        <x:f>IF(OR(Q5="",R5=""),"",IF(Q5&gt;R5,"YES","NO"))</x:f>
        <x:v>NO</x:v>
      </x:c>
      <x:c r="T5" s="23" t="str">
        <x:f>IF(A5="","",IF(COUNTIF(A$5:A5,A5)&gt;1,"YES","NO"))</x:f>
        <x:v>NO</x:v>
      </x:c>
      <x:c r="U5" s="23" t="n">
        <x:f>IF(B5="","",ROUND((IF(D5="",NOW(),D5)-B5)*24,2))</x:f>
        <x:v>4</x:v>
      </x:c>
      <x:c r="V5" s="14" t="str">
        <x:f>IF(A5="","",IF(AND(J5&lt;&gt;"",K5&lt;&gt;"",M5&lt;&gt;""),"YES","NO"))</x:f>
        <x:v>YES</x:v>
      </x:c>
    </x:row>
    <x:row r="6" ht="24" hidden="0" customHeight="1">
      <x:c r="A6" s="14" t="str">
        <x:v>HYP-002</x:v>
      </x:c>
      <x:c r="B6" s="22" t="n">
        <x:v>46285.583333333336</x:v>
      </x:c>
      <x:c r="C6" s="22" t="n">
        <x:v>46285.6875</x:v>
      </x:c>
      <x:c r="D6" s="22" t="n">
        <x:v>46287.5</x:v>
      </x:c>
      <x:c r="E6" s="14" t="str">
        <x:v>en</x:v>
      </x:c>
      <x:c r="F6" s="14" t="str">
        <x:v>Web</x:v>
      </x:c>
      <x:c r="G6" s="14" t="str">
        <x:v>Damaged delivery</x:v>
      </x:c>
      <x:c r="H6" s="14" t="str">
        <x:v>S2</x:v>
      </x:c>
      <x:c r="I6" s="14" t="str">
        <x:v>No</x:v>
      </x:c>
      <x:c r="J6" s="14" t="str">
        <x:v>Fulfillment operations</x:v>
      </x:c>
      <x:c r="K6" s="14" t="str">
        <x:v>Closed</x:v>
      </x:c>
      <x:c r="L6" s="14" t="str">
        <x:v>Replacement dispatched</x:v>
      </x:c>
      <x:c r="M6" s="14" t="str">
        <x:v>https://example.invalid/evidence/HYP-002</x:v>
      </x:c>
      <x:c r="N6" s="23" t="n">
        <x:f>IF(OR(B6="",C6=""),"",ROUND((C6-B6)*24,2))</x:f>
        <x:v>2.5</x:v>
      </x:c>
      <x:c r="O6" s="23" t="n">
        <x:f>IFERROR(INDEX('SLA Matrix'!$D$5:$D$12,MATCH(H6,'SLA Matrix'!$B$5:$B$12,0)),"")</x:f>
        <x:v>2</x:v>
      </x:c>
      <x:c r="P6" s="23" t="str">
        <x:f>IF(OR(N6="",O6=""),"",IF(N6&gt;O6,"YES","NO"))</x:f>
        <x:v>YES</x:v>
      </x:c>
      <x:c r="Q6" s="23" t="n">
        <x:f>IF(OR(B6="",D6=""),"",ROUND((D6-B6)*24,2))</x:f>
        <x:v>46</x:v>
      </x:c>
      <x:c r="R6" s="23" t="n">
        <x:f>IFERROR(INDEX('SLA Matrix'!$F$5:$F$12,MATCH(H6,'SLA Matrix'!$B$5:$B$12,0)),"")</x:f>
        <x:v>24</x:v>
      </x:c>
      <x:c r="S6" s="23" t="str">
        <x:f>IF(OR(Q6="",R6=""),"",IF(Q6&gt;R6,"YES","NO"))</x:f>
        <x:v>YES</x:v>
      </x:c>
      <x:c r="T6" s="23" t="str">
        <x:f>IF(A6="","",IF(COUNTIF(A$5:A6,A6)&gt;1,"YES","NO"))</x:f>
        <x:v>NO</x:v>
      </x:c>
      <x:c r="U6" s="23" t="n">
        <x:f>IF(B6="","",ROUND((IF(D6="",NOW(),D6)-B6)*24,2))</x:f>
        <x:v>46</x:v>
      </x:c>
      <x:c r="V6" s="14" t="str">
        <x:f>IF(A6="","",IF(AND(J6&lt;&gt;"",K6&lt;&gt;"",M6&lt;&gt;""),"YES","NO"))</x:f>
        <x:v>YES</x:v>
      </x:c>
    </x:row>
    <x:row r="7" ht="15" hidden="0" customHeight="1">
      <x:c r="A7" s="14" t="str">
        <x:v>HYP-003</x:v>
      </x:c>
      <x:c r="B7" s="22" t="n">
        <x:v>46287.333333333336</x:v>
      </x:c>
      <x:c r="C7" s="22" t="n">
        <x:v>46287.385416666664</x:v>
      </x:c>
      <x:c r="D7" s="22"/>
      <x:c r="E7" s="14" t="str">
        <x:v>en</x:v>
      </x:c>
      <x:c r="F7" s="14" t="str">
        <x:v>Chat</x:v>
      </x:c>
      <x:c r="G7" s="14" t="str">
        <x:v>Missing reward invitation</x:v>
      </x:c>
      <x:c r="H7" s="14" t="str">
        <x:v>S2</x:v>
      </x:c>
      <x:c r="I7" s="14" t="str">
        <x:v>No</x:v>
      </x:c>
      <x:c r="J7" s="14" t="str">
        <x:v>Support operations</x:v>
      </x:c>
      <x:c r="K7" s="14" t="str">
        <x:v>Open</x:v>
      </x:c>
      <x:c r="L7" s="14" t="str"/>
      <x:c r="M7" s="14" t="str">
        <x:v>https://example.invalid/evidence/HYP-003</x:v>
      </x:c>
      <x:c r="N7" s="23" t="n">
        <x:f>IF(OR(B7="",C7=""),"",ROUND((C7-B7)*24,2))</x:f>
        <x:v>1.25</x:v>
      </x:c>
      <x:c r="O7" s="23" t="n">
        <x:f>IFERROR(INDEX('SLA Matrix'!$D$5:$D$12,MATCH(H7,'SLA Matrix'!$B$5:$B$12,0)),"")</x:f>
        <x:v>2</x:v>
      </x:c>
      <x:c r="P7" s="23" t="str">
        <x:f>IF(OR(N7="",O7=""),"",IF(N7&gt;O7,"YES","NO"))</x:f>
        <x:v>NO</x:v>
      </x:c>
      <x:c r="Q7" s="23" t="str">
        <x:f>IF(OR(B7="",D7=""),"",ROUND((D7-B7)*24,2))</x:f>
      </x:c>
      <x:c r="R7" s="23" t="n">
        <x:f>IFERROR(INDEX('SLA Matrix'!$F$5:$F$12,MATCH(H7,'SLA Matrix'!$B$5:$B$12,0)),"")</x:f>
        <x:v>24</x:v>
      </x:c>
      <x:c r="S7" s="23" t="str">
        <x:f>IF(OR(Q7="",R7=""),"",IF(Q7&gt;R7,"YES","NO"))</x:f>
      </x:c>
      <x:c r="T7" s="23" t="str">
        <x:f>IF(A7="","",IF(COUNTIF(A$5:A7,A7)&gt;1,"YES","NO"))</x:f>
        <x:v>NO</x:v>
      </x:c>
      <x:c r="U7" s="23" t="n">
        <x:f>IF(B7="","",ROUND((IF(D7="",NOW(),D7)-B7)*24,2))</x:f>
        <x:v>16</x:v>
      </x:c>
      <x:c r="V7" s="14" t="str">
        <x:f>IF(A7="","",IF(AND(J7&lt;&gt;"",K7&lt;&gt;"",M7&lt;&gt;""),"YES","NO"))</x:f>
        <x:v>YES</x:v>
      </x:c>
    </x:row>
    <x:row r="8" ht="24" hidden="0" customHeight="1">
      <x:c r="A8" s="14" t="str">
        <x:v>HYP-004</x:v>
      </x:c>
      <x:c r="B8" s="22" t="n">
        <x:v>46287.416666666664</x:v>
      </x:c>
      <x:c r="C8" s="22" t="n">
        <x:v>46287.430555555555</x:v>
      </x:c>
      <x:c r="D8" s="22" t="n">
        <x:v>46287.458333333336</x:v>
      </x:c>
      <x:c r="E8" s="14" t="str">
        <x:v>en</x:v>
      </x:c>
      <x:c r="F8" s="14" t="str">
        <x:v>Email</x:v>
      </x:c>
      <x:c r="G8" s="14" t="str">
        <x:v>Privacy or access request</x:v>
      </x:c>
      <x:c r="H8" s="14" t="str">
        <x:v>S1</x:v>
      </x:c>
      <x:c r="I8" s="14" t="str">
        <x:v>Yes</x:v>
      </x:c>
      <x:c r="J8" s="14" t="str">
        <x:v>Privacy lead</x:v>
      </x:c>
      <x:c r="K8" s="14" t="str">
        <x:v>Routed</x:v>
      </x:c>
      <x:c r="L8" s="14" t="str">
        <x:v>Transferred to privacy workflow</x:v>
      </x:c>
      <x:c r="M8" s="14" t="str">
        <x:v>https://example.invalid/evidence/HYP-004</x:v>
      </x:c>
      <x:c r="N8" s="23" t="n">
        <x:f>IF(OR(B8="",C8=""),"",ROUND((C8-B8)*24,2))</x:f>
        <x:v>0.33</x:v>
      </x:c>
      <x:c r="O8" s="23" t="n">
        <x:f>IFERROR(INDEX('SLA Matrix'!$D$5:$D$12,MATCH(H8,'SLA Matrix'!$B$5:$B$12,0)),"")</x:f>
        <x:v>0.25</x:v>
      </x:c>
      <x:c r="P8" s="23" t="str">
        <x:f>IF(OR(N8="",O8=""),"",IF(N8&gt;O8,"YES","NO"))</x:f>
        <x:v>YES</x:v>
      </x:c>
      <x:c r="Q8" s="23" t="n">
        <x:f>IF(OR(B8="",D8=""),"",ROUND((D8-B8)*24,2))</x:f>
        <x:v>1</x:v>
      </x:c>
      <x:c r="R8" s="23" t="n">
        <x:f>IFERROR(INDEX('SLA Matrix'!$F$5:$F$12,MATCH(H8,'SLA Matrix'!$B$5:$B$12,0)),"")</x:f>
        <x:v>4</x:v>
      </x:c>
      <x:c r="S8" s="23" t="str">
        <x:f>IF(OR(Q8="",R8=""),"",IF(Q8&gt;R8,"YES","NO"))</x:f>
        <x:v>NO</x:v>
      </x:c>
      <x:c r="T8" s="23" t="str">
        <x:f>IF(A8="","",IF(COUNTIF(A$5:A8,A8)&gt;1,"YES","NO"))</x:f>
        <x:v>NO</x:v>
      </x:c>
      <x:c r="U8" s="23" t="n">
        <x:f>IF(B8="","",ROUND((IF(D8="",NOW(),D8)-B8)*24,2))</x:f>
        <x:v>1</x:v>
      </x:c>
      <x:c r="V8" s="14" t="str">
        <x:f>IF(A8="","",IF(AND(J8&lt;&gt;"",K8&lt;&gt;"",M8&lt;&gt;""),"YES","NO"))</x:f>
        <x:v>YES</x:v>
      </x:c>
    </x:row>
    <x:row r="9" ht="15" hidden="0" customHeight="1">
      <x:c r="A9" s="14"/>
      <x:c r="B9" s="22"/>
      <x:c r="C9" s="22"/>
      <x:c r="D9" s="22"/>
      <x:c r="E9" s="14" t="str">
        <x:v>en</x:v>
      </x:c>
      <x:c r="F9" s="14"/>
      <x:c r="G9" s="14"/>
      <x:c r="H9" s="14"/>
      <x:c r="I9" s="14"/>
      <x:c r="J9" s="14"/>
      <x:c r="K9" s="14"/>
      <x:c r="L9" s="14"/>
      <x:c r="M9" s="14"/>
      <x:c r="N9" s="23" t="str">
        <x:f>IF(OR(B9="",C9=""),"",ROUND((C9-B9)*24,2))</x:f>
      </x:c>
      <x:c r="O9" s="23" t="str">
        <x:f>IFERROR(INDEX('SLA Matrix'!$D$5:$D$12,MATCH(H9,'SLA Matrix'!$B$5:$B$12,0)),"")</x:f>
      </x:c>
      <x:c r="P9" s="23" t="str">
        <x:f>IF(OR(N9="",O9=""),"",IF(N9&gt;O9,"YES","NO"))</x:f>
      </x:c>
      <x:c r="Q9" s="23" t="str">
        <x:f>IF(OR(B9="",D9=""),"",ROUND((D9-B9)*24,2))</x:f>
      </x:c>
      <x:c r="R9" s="23" t="str">
        <x:f>IFERROR(INDEX('SLA Matrix'!$F$5:$F$12,MATCH(H9,'SLA Matrix'!$B$5:$B$12,0)),"")</x:f>
      </x:c>
      <x:c r="S9" s="23" t="str">
        <x:f>IF(OR(Q9="",R9=""),"",IF(Q9&gt;R9,"YES","NO"))</x:f>
      </x:c>
      <x:c r="T9" s="23" t="str">
        <x:f>IF(A9="","",IF(COUNTIF(A$5:A9,A9)&gt;1,"YES","NO"))</x:f>
      </x:c>
      <x:c r="U9" s="23" t="str">
        <x:f>IF(B9="","",ROUND((IF(D9="",NOW(),D9)-B9)*24,2))</x:f>
      </x:c>
      <x:c r="V9" s="14" t="str">
        <x:f>IF(A9="","",IF(AND(J9&lt;&gt;"",K9&lt;&gt;"",M9&lt;&gt;""),"YES","NO"))</x:f>
      </x:c>
    </x:row>
    <x:row r="10" ht="15" hidden="0" customHeight="1">
      <x:c r="A10" s="14"/>
      <x:c r="B10" s="22"/>
      <x:c r="C10" s="22"/>
      <x:c r="D10" s="22"/>
      <x:c r="E10" s="14" t="str">
        <x:v>en</x:v>
      </x:c>
      <x:c r="F10" s="14"/>
      <x:c r="G10" s="14"/>
      <x:c r="H10" s="14"/>
      <x:c r="I10" s="14"/>
      <x:c r="J10" s="14"/>
      <x:c r="K10" s="14"/>
      <x:c r="L10" s="14"/>
      <x:c r="M10" s="14"/>
      <x:c r="N10" s="23" t="str">
        <x:f>IF(OR(B10="",C10=""),"",ROUND((C10-B10)*24,2))</x:f>
      </x:c>
      <x:c r="O10" s="23" t="str">
        <x:f>IFERROR(INDEX('SLA Matrix'!$D$5:$D$12,MATCH(H10,'SLA Matrix'!$B$5:$B$12,0)),"")</x:f>
      </x:c>
      <x:c r="P10" s="23" t="str">
        <x:f>IF(OR(N10="",O10=""),"",IF(N10&gt;O10,"YES","NO"))</x:f>
      </x:c>
      <x:c r="Q10" s="23" t="str">
        <x:f>IF(OR(B10="",D10=""),"",ROUND((D10-B10)*24,2))</x:f>
      </x:c>
      <x:c r="R10" s="23" t="str">
        <x:f>IFERROR(INDEX('SLA Matrix'!$F$5:$F$12,MATCH(H10,'SLA Matrix'!$B$5:$B$12,0)),"")</x:f>
      </x:c>
      <x:c r="S10" s="23" t="str">
        <x:f>IF(OR(Q10="",R10=""),"",IF(Q10&gt;R10,"YES","NO"))</x:f>
      </x:c>
      <x:c r="T10" s="23" t="str">
        <x:f>IF(A10="","",IF(COUNTIF(A$5:A10,A10)&gt;1,"YES","NO"))</x:f>
      </x:c>
      <x:c r="U10" s="23" t="str">
        <x:f>IF(B10="","",ROUND((IF(D10="",NOW(),D10)-B10)*24,2))</x:f>
      </x:c>
      <x:c r="V10" s="14" t="str">
        <x:f>IF(A10="","",IF(AND(J10&lt;&gt;"",K10&lt;&gt;"",M10&lt;&gt;""),"YES","NO"))</x:f>
      </x:c>
    </x:row>
    <x:row r="11" ht="15" hidden="0" customHeight="1">
      <x:c r="A11" s="14"/>
      <x:c r="B11" s="22"/>
      <x:c r="C11" s="22"/>
      <x:c r="D11" s="22"/>
      <x:c r="E11" s="14" t="str">
        <x:v>en</x:v>
      </x:c>
      <x:c r="F11" s="14"/>
      <x:c r="G11" s="14"/>
      <x:c r="H11" s="14"/>
      <x:c r="I11" s="14"/>
      <x:c r="J11" s="14"/>
      <x:c r="K11" s="14"/>
      <x:c r="L11" s="14"/>
      <x:c r="M11" s="14"/>
      <x:c r="N11" s="23" t="str">
        <x:f>IF(OR(B11="",C11=""),"",ROUND((C11-B11)*24,2))</x:f>
      </x:c>
      <x:c r="O11" s="23" t="str">
        <x:f>IFERROR(INDEX('SLA Matrix'!$D$5:$D$12,MATCH(H11,'SLA Matrix'!$B$5:$B$12,0)),"")</x:f>
      </x:c>
      <x:c r="P11" s="23" t="str">
        <x:f>IF(OR(N11="",O11=""),"",IF(N11&gt;O11,"YES","NO"))</x:f>
      </x:c>
      <x:c r="Q11" s="23" t="str">
        <x:f>IF(OR(B11="",D11=""),"",ROUND((D11-B11)*24,2))</x:f>
      </x:c>
      <x:c r="R11" s="23" t="str">
        <x:f>IFERROR(INDEX('SLA Matrix'!$F$5:$F$12,MATCH(H11,'SLA Matrix'!$B$5:$B$12,0)),"")</x:f>
      </x:c>
      <x:c r="S11" s="23" t="str">
        <x:f>IF(OR(Q11="",R11=""),"",IF(Q11&gt;R11,"YES","NO"))</x:f>
      </x:c>
      <x:c r="T11" s="23" t="str">
        <x:f>IF(A11="","",IF(COUNTIF(A$5:A11,A11)&gt;1,"YES","NO"))</x:f>
      </x:c>
      <x:c r="U11" s="23" t="str">
        <x:f>IF(B11="","",ROUND((IF(D11="",NOW(),D11)-B11)*24,2))</x:f>
      </x:c>
      <x:c r="V11" s="14" t="str">
        <x:f>IF(A11="","",IF(AND(J11&lt;&gt;"",K11&lt;&gt;"",M11&lt;&gt;""),"YES","NO"))</x:f>
      </x:c>
    </x:row>
    <x:row r="12" ht="15" hidden="0" customHeight="1">
      <x:c r="A12" s="14"/>
      <x:c r="B12" s="22"/>
      <x:c r="C12" s="22"/>
      <x:c r="D12" s="22"/>
      <x:c r="E12" s="14" t="str">
        <x:v>en</x:v>
      </x:c>
      <x:c r="F12" s="14"/>
      <x:c r="G12" s="14"/>
      <x:c r="H12" s="14"/>
      <x:c r="I12" s="14"/>
      <x:c r="J12" s="14"/>
      <x:c r="K12" s="14"/>
      <x:c r="L12" s="14"/>
      <x:c r="M12" s="14"/>
      <x:c r="N12" s="23" t="str">
        <x:f>IF(OR(B12="",C12=""),"",ROUND((C12-B12)*24,2))</x:f>
      </x:c>
      <x:c r="O12" s="23" t="str">
        <x:f>IFERROR(INDEX('SLA Matrix'!$D$5:$D$12,MATCH(H12,'SLA Matrix'!$B$5:$B$12,0)),"")</x:f>
      </x:c>
      <x:c r="P12" s="23" t="str">
        <x:f>IF(OR(N12="",O12=""),"",IF(N12&gt;O12,"YES","NO"))</x:f>
      </x:c>
      <x:c r="Q12" s="23" t="str">
        <x:f>IF(OR(B12="",D12=""),"",ROUND((D12-B12)*24,2))</x:f>
      </x:c>
      <x:c r="R12" s="23" t="str">
        <x:f>IFERROR(INDEX('SLA Matrix'!$F$5:$F$12,MATCH(H12,'SLA Matrix'!$B$5:$B$12,0)),"")</x:f>
      </x:c>
      <x:c r="S12" s="23" t="str">
        <x:f>IF(OR(Q12="",R12=""),"",IF(Q12&gt;R12,"YES","NO"))</x:f>
      </x:c>
      <x:c r="T12" s="23" t="str">
        <x:f>IF(A12="","",IF(COUNTIF(A$5:A12,A12)&gt;1,"YES","NO"))</x:f>
      </x:c>
      <x:c r="U12" s="23" t="str">
        <x:f>IF(B12="","",ROUND((IF(D12="",NOW(),D12)-B12)*24,2))</x:f>
      </x:c>
      <x:c r="V12" s="14" t="str">
        <x:f>IF(A12="","",IF(AND(J12&lt;&gt;"",K12&lt;&gt;"",M12&lt;&gt;""),"YES","NO"))</x:f>
      </x:c>
    </x:row>
    <x:row r="13" ht="15" hidden="0" customHeight="1">
      <x:c r="A13" s="14"/>
      <x:c r="B13" s="22"/>
      <x:c r="C13" s="22"/>
      <x:c r="D13" s="22"/>
      <x:c r="E13" s="14" t="str">
        <x:v>en</x:v>
      </x:c>
      <x:c r="F13" s="14"/>
      <x:c r="G13" s="14"/>
      <x:c r="H13" s="14"/>
      <x:c r="I13" s="14"/>
      <x:c r="J13" s="14"/>
      <x:c r="K13" s="14"/>
      <x:c r="L13" s="14"/>
      <x:c r="M13" s="14"/>
      <x:c r="N13" s="23" t="str">
        <x:f>IF(OR(B13="",C13=""),"",ROUND((C13-B13)*24,2))</x:f>
      </x:c>
      <x:c r="O13" s="23" t="str">
        <x:f>IFERROR(INDEX('SLA Matrix'!$D$5:$D$12,MATCH(H13,'SLA Matrix'!$B$5:$B$12,0)),"")</x:f>
      </x:c>
      <x:c r="P13" s="23" t="str">
        <x:f>IF(OR(N13="",O13=""),"",IF(N13&gt;O13,"YES","NO"))</x:f>
      </x:c>
      <x:c r="Q13" s="23" t="str">
        <x:f>IF(OR(B13="",D13=""),"",ROUND((D13-B13)*24,2))</x:f>
      </x:c>
      <x:c r="R13" s="23" t="str">
        <x:f>IFERROR(INDEX('SLA Matrix'!$F$5:$F$12,MATCH(H13,'SLA Matrix'!$B$5:$B$12,0)),"")</x:f>
      </x:c>
      <x:c r="S13" s="23" t="str">
        <x:f>IF(OR(Q13="",R13=""),"",IF(Q13&gt;R13,"YES","NO"))</x:f>
      </x:c>
      <x:c r="T13" s="23" t="str">
        <x:f>IF(A13="","",IF(COUNTIF(A$5:A13,A13)&gt;1,"YES","NO"))</x:f>
      </x:c>
      <x:c r="U13" s="23" t="str">
        <x:f>IF(B13="","",ROUND((IF(D13="",NOW(),D13)-B13)*24,2))</x:f>
      </x:c>
      <x:c r="V13" s="14" t="str">
        <x:f>IF(A13="","",IF(AND(J13&lt;&gt;"",K13&lt;&gt;"",M13&lt;&gt;""),"YES","NO"))</x:f>
      </x:c>
    </x:row>
    <x:row r="14" ht="15" hidden="0" customHeight="1">
      <x:c r="A14" s="14"/>
      <x:c r="B14" s="22"/>
      <x:c r="C14" s="22"/>
      <x:c r="D14" s="22"/>
      <x:c r="E14" s="14" t="str">
        <x:v>en</x:v>
      </x:c>
      <x:c r="F14" s="14"/>
      <x:c r="G14" s="14"/>
      <x:c r="H14" s="14"/>
      <x:c r="I14" s="14"/>
      <x:c r="J14" s="14"/>
      <x:c r="K14" s="14"/>
      <x:c r="L14" s="14"/>
      <x:c r="M14" s="14"/>
      <x:c r="N14" s="23" t="str">
        <x:f>IF(OR(B14="",C14=""),"",ROUND((C14-B14)*24,2))</x:f>
      </x:c>
      <x:c r="O14" s="23" t="str">
        <x:f>IFERROR(INDEX('SLA Matrix'!$D$5:$D$12,MATCH(H14,'SLA Matrix'!$B$5:$B$12,0)),"")</x:f>
      </x:c>
      <x:c r="P14" s="23" t="str">
        <x:f>IF(OR(N14="",O14=""),"",IF(N14&gt;O14,"YES","NO"))</x:f>
      </x:c>
      <x:c r="Q14" s="23" t="str">
        <x:f>IF(OR(B14="",D14=""),"",ROUND((D14-B14)*24,2))</x:f>
      </x:c>
      <x:c r="R14" s="23" t="str">
        <x:f>IFERROR(INDEX('SLA Matrix'!$F$5:$F$12,MATCH(H14,'SLA Matrix'!$B$5:$B$12,0)),"")</x:f>
      </x:c>
      <x:c r="S14" s="23" t="str">
        <x:f>IF(OR(Q14="",R14=""),"",IF(Q14&gt;R14,"YES","NO"))</x:f>
      </x:c>
      <x:c r="T14" s="23" t="str">
        <x:f>IF(A14="","",IF(COUNTIF(A$5:A14,A14)&gt;1,"YES","NO"))</x:f>
      </x:c>
      <x:c r="U14" s="23" t="str">
        <x:f>IF(B14="","",ROUND((IF(D14="",NOW(),D14)-B14)*24,2))</x:f>
      </x:c>
      <x:c r="V14" s="14" t="str">
        <x:f>IF(A14="","",IF(AND(J14&lt;&gt;"",K14&lt;&gt;"",M14&lt;&gt;""),"YES","NO"))</x:f>
      </x:c>
    </x:row>
    <x:row r="15" ht="15" hidden="0" customHeight="1">
      <x:c r="A15" s="14"/>
      <x:c r="B15" s="22"/>
      <x:c r="C15" s="22"/>
      <x:c r="D15" s="22"/>
      <x:c r="E15" s="14" t="str">
        <x:v>en</x:v>
      </x:c>
      <x:c r="F15" s="14"/>
      <x:c r="G15" s="14"/>
      <x:c r="H15" s="14"/>
      <x:c r="I15" s="14"/>
      <x:c r="J15" s="14"/>
      <x:c r="K15" s="14"/>
      <x:c r="L15" s="14"/>
      <x:c r="M15" s="14"/>
      <x:c r="N15" s="23" t="str">
        <x:f>IF(OR(B15="",C15=""),"",ROUND((C15-B15)*24,2))</x:f>
      </x:c>
      <x:c r="O15" s="23" t="str">
        <x:f>IFERROR(INDEX('SLA Matrix'!$D$5:$D$12,MATCH(H15,'SLA Matrix'!$B$5:$B$12,0)),"")</x:f>
      </x:c>
      <x:c r="P15" s="23" t="str">
        <x:f>IF(OR(N15="",O15=""),"",IF(N15&gt;O15,"YES","NO"))</x:f>
      </x:c>
      <x:c r="Q15" s="23" t="str">
        <x:f>IF(OR(B15="",D15=""),"",ROUND((D15-B15)*24,2))</x:f>
      </x:c>
      <x:c r="R15" s="23" t="str">
        <x:f>IFERROR(INDEX('SLA Matrix'!$F$5:$F$12,MATCH(H15,'SLA Matrix'!$B$5:$B$12,0)),"")</x:f>
      </x:c>
      <x:c r="S15" s="23" t="str">
        <x:f>IF(OR(Q15="",R15=""),"",IF(Q15&gt;R15,"YES","NO"))</x:f>
      </x:c>
      <x:c r="T15" s="23" t="str">
        <x:f>IF(A15="","",IF(COUNTIF(A$5:A15,A15)&gt;1,"YES","NO"))</x:f>
      </x:c>
      <x:c r="U15" s="23" t="str">
        <x:f>IF(B15="","",ROUND((IF(D15="",NOW(),D15)-B15)*24,2))</x:f>
      </x:c>
      <x:c r="V15" s="14" t="str">
        <x:f>IF(A15="","",IF(AND(J15&lt;&gt;"",K15&lt;&gt;"",M15&lt;&gt;""),"YES","NO"))</x:f>
      </x:c>
    </x:row>
    <x:row r="16" ht="15" hidden="0" customHeight="1">
      <x:c r="A16" s="14"/>
      <x:c r="B16" s="22"/>
      <x:c r="C16" s="22"/>
      <x:c r="D16" s="22"/>
      <x:c r="E16" s="14" t="str">
        <x:v>en</x:v>
      </x:c>
      <x:c r="F16" s="14"/>
      <x:c r="G16" s="14"/>
      <x:c r="H16" s="14"/>
      <x:c r="I16" s="14"/>
      <x:c r="J16" s="14"/>
      <x:c r="K16" s="14"/>
      <x:c r="L16" s="14"/>
      <x:c r="M16" s="14"/>
      <x:c r="N16" s="23" t="str">
        <x:f>IF(OR(B16="",C16=""),"",ROUND((C16-B16)*24,2))</x:f>
      </x:c>
      <x:c r="O16" s="23" t="str">
        <x:f>IFERROR(INDEX('SLA Matrix'!$D$5:$D$12,MATCH(H16,'SLA Matrix'!$B$5:$B$12,0)),"")</x:f>
      </x:c>
      <x:c r="P16" s="23" t="str">
        <x:f>IF(OR(N16="",O16=""),"",IF(N16&gt;O16,"YES","NO"))</x:f>
      </x:c>
      <x:c r="Q16" s="23" t="str">
        <x:f>IF(OR(B16="",D16=""),"",ROUND((D16-B16)*24,2))</x:f>
      </x:c>
      <x:c r="R16" s="23" t="str">
        <x:f>IFERROR(INDEX('SLA Matrix'!$F$5:$F$12,MATCH(H16,'SLA Matrix'!$B$5:$B$12,0)),"")</x:f>
      </x:c>
      <x:c r="S16" s="23" t="str">
        <x:f>IF(OR(Q16="",R16=""),"",IF(Q16&gt;R16,"YES","NO"))</x:f>
      </x:c>
      <x:c r="T16" s="23" t="str">
        <x:f>IF(A16="","",IF(COUNTIF(A$5:A16,A16)&gt;1,"YES","NO"))</x:f>
      </x:c>
      <x:c r="U16" s="23" t="str">
        <x:f>IF(B16="","",ROUND((IF(D16="",NOW(),D16)-B16)*24,2))</x:f>
      </x:c>
      <x:c r="V16" s="14" t="str">
        <x:f>IF(A16="","",IF(AND(J16&lt;&gt;"",K16&lt;&gt;"",M16&lt;&gt;""),"YES","NO"))</x:f>
      </x:c>
    </x:row>
  </x:sheetData>
  <x:mergeCells>
    <x:mergeCell ref="A1:V1"/>
    <x:mergeCell ref="A2:V2"/>
  </x:mergeCells>
  <x:dataValidations count="1">
    <x:dataValidation type="list" sqref="H5:H100">
      <x:formula1>"S1,S2,S3,S4"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e98179570954ae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</x:cols>
  <x:sheetData>
    <x:row r="1" ht="30" hidden="0" customHeight="1">
      <x:c r="A1" s="44" t="str">
        <x:v>Corporate Gifting Recipient Support SLA &amp; Escalation Matrix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Service-level metrics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Metric</x:v>
      </x:c>
      <x:c r="B4" s="19" t="str">
        <x:v>Value</x:v>
      </x:c>
      <x:c r="C4" s="19" t="str">
        <x:v>Unit</x:v>
      </x:c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15" hidden="0" customHeight="1">
      <x:c r="A5" s="14" t="str">
        <x:v>Total cases</x:v>
      </x:c>
      <x:c r="B5" s="28" t="n">
        <x:f>COUNTIF('Incident Log'!A5:A100,"&lt;&gt;")</x:f>
        <x:v>4</x:v>
      </x:c>
      <x:c r="C5" s="14" t="str">
        <x:v>count</x:v>
      </x:c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15" hidden="0" customHeight="1">
      <x:c r="A6" s="14" t="str">
        <x:v>Closed or routed cases</x:v>
      </x:c>
      <x:c r="B6" s="28" t="n">
        <x:f>COUNTIF('Incident Log'!K5:K100,"Closed")+COUNTIF('Incident Log'!K5:K100,"Routed")</x:f>
        <x:v>3</x:v>
      </x:c>
      <x:c r="C6" s="14" t="str">
        <x:v>count</x:v>
      </x:c>
      <x:c r="D6" s="12"/>
      <x:c r="E6" s="12"/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15" hidden="0" customHeight="1">
      <x:c r="A7" s="14" t="str">
        <x:v>Response attainment</x:v>
      </x:c>
      <x:c r="B7" s="29" t="n">
        <x:f>IFERROR(COUNTIF('Incident Log'!P5:P100,"NO")/(COUNTIF('Incident Log'!P5:P100,"YES")+COUNTIF('Incident Log'!P5:P100,"NO")),0)</x:f>
        <x:v>0.5</x:v>
      </x:c>
      <x:c r="C7" s="14" t="str">
        <x:v>rate</x:v>
      </x:c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15" hidden="0" customHeight="1">
      <x:c r="A8" s="14" t="str">
        <x:v>Resolution attainment</x:v>
      </x:c>
      <x:c r="B8" s="29" t="n">
        <x:f>IFERROR(COUNTIF('Incident Log'!S5:S100,"NO")/(COUNTIF('Incident Log'!S5:S100,"YES")+COUNTIF('Incident Log'!S5:S100,"NO")),0)</x:f>
        <x:v>0.6666666666666666</x:v>
      </x:c>
      <x:c r="C8" s="14" t="str">
        <x:v>rate</x:v>
      </x:c>
      <x:c r="D8" s="12"/>
      <x:c r="E8" s="12"/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  <x:row r="9" ht="15" hidden="0" customHeight="1">
      <x:c r="A9" s="14" t="str">
        <x:v>Average first response hours</x:v>
      </x:c>
      <x:c r="B9" s="28" t="n">
        <x:f>IFERROR(AVERAGE('Incident Log'!N5:N100),0)</x:f>
        <x:v>1.1875</x:v>
      </x:c>
      <x:c r="C9" s="14" t="str">
        <x:v>hours</x:v>
      </x:c>
      <x:c r="D9" s="12"/>
      <x:c r="E9" s="12"/>
      <x:c r="F9" s="12"/>
      <x:c r="G9" s="12"/>
      <x:c r="H9" s="12"/>
      <x:c r="I9" s="12"/>
      <x:c r="J9" s="12"/>
      <x:c r="K9" s="12"/>
      <x:c r="L9" s="12"/>
      <x:c r="M9" s="12"/>
      <x:c r="N9" s="12"/>
      <x:c r="O9" s="12"/>
      <x:c r="P9" s="12"/>
      <x:c r="Q9" s="12"/>
      <x:c r="R9" s="12"/>
      <x:c r="S9" s="12"/>
      <x:c r="T9" s="12"/>
      <x:c r="U9" s="12"/>
      <x:c r="V9" s="12"/>
    </x:row>
    <x:row r="10" ht="15" hidden="0" customHeight="1">
      <x:c r="A10" s="14" t="str">
        <x:v>Average resolution hours</x:v>
      </x:c>
      <x:c r="B10" s="28" t="n">
        <x:f>IFERROR(AVERAGE('Incident Log'!Q5:Q100),0)</x:f>
        <x:v>17</x:v>
      </x:c>
      <x:c r="C10" s="14" t="str">
        <x:v>hours</x:v>
      </x:c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  <x:c r="N10" s="12"/>
      <x:c r="O10" s="12"/>
      <x:c r="P10" s="12"/>
      <x:c r="Q10" s="12"/>
      <x:c r="R10" s="12"/>
      <x:c r="S10" s="12"/>
      <x:c r="T10" s="12"/>
      <x:c r="U10" s="12"/>
      <x:c r="V10" s="12"/>
    </x:row>
    <x:row r="11" ht="15" hidden="0" customHeight="1">
      <x:c r="A11" s="14" t="str">
        <x:v>Open backlog</x:v>
      </x:c>
      <x:c r="B11" s="28" t="n">
        <x:f>COUNTIF('Incident Log'!K5:K100,"Open")</x:f>
        <x:v>1</x:v>
      </x:c>
      <x:c r="C11" s="14" t="str">
        <x:v>count</x:v>
      </x:c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  <x:c r="N11" s="12"/>
      <x:c r="O11" s="12"/>
      <x:c r="P11" s="12"/>
      <x:c r="Q11" s="12"/>
      <x:c r="R11" s="12"/>
      <x:c r="S11" s="12"/>
      <x:c r="T11" s="12"/>
      <x:c r="U11" s="12"/>
      <x:c r="V11" s="12"/>
    </x:row>
    <x:row r="12" ht="15" hidden="0" customHeight="1">
      <x:c r="A12" s="14" t="str">
        <x:v>Evidence complete</x:v>
      </x:c>
      <x:c r="B12" s="28" t="n">
        <x:f>COUNTIF('Incident Log'!V5:V100,"YES")</x:f>
        <x:v>4</x:v>
      </x:c>
      <x:c r="C12" s="14" t="str">
        <x:v>count</x:v>
      </x:c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</x:row>
    <x:row r="13" ht="15" hidden="0" customHeight="1">
      <x:c r="A13" s="14" t="str">
        <x:v>Severity 1 share</x:v>
      </x:c>
      <x:c r="B13" s="29" t="n">
        <x:f>IFERROR((COUNTIF('Incident Log'!H5:H100,"S1")+COUNTIF('Incident Log'!H5:H100,"第一級")+COUNTIF('Incident Log'!H5:H100,"重大1")+COUNTIF('Incident Log'!H5:H100,"1등급"))/COUNTIF('Incident Log'!A5:A100,"&lt;&gt;"),0)</x:f>
        <x:v>0.25</x:v>
      </x:c>
      <x:c r="C13" s="14" t="str">
        <x:v>rate</x:v>
      </x:c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48" hidden="0" customWidth="1"/>
    <x:col min="4" max="4" width="48" hidden="0" customWidth="1"/>
    <x:col min="5" max="5" width="48" hidden="0" customWidth="1"/>
  </x:cols>
  <x:sheetData>
    <x:row r="1" ht="30" hidden="0" customHeight="1">
      <x:c r="A1" s="44" t="str">
        <x:v>Corporate Gifting Recipient Support SLA &amp; Escalation Matrix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  <x:c r="N1" s="44"/>
      <x:c r="O1" s="44"/>
      <x:c r="P1" s="44"/>
      <x:c r="Q1" s="44"/>
      <x:c r="R1" s="44"/>
      <x:c r="S1" s="44"/>
      <x:c r="T1" s="44"/>
      <x:c r="U1" s="44"/>
      <x:c r="V1" s="44"/>
    </x:row>
    <x:row r="2" ht="22" hidden="0" customHeight="1">
      <x:c r="A2" s="34" t="str">
        <x:v>Hypothetical worked examples</x:v>
      </x:c>
      <x:c r="B2" s="34"/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  <x:c r="Q2" s="34"/>
      <x:c r="R2" s="34"/>
      <x:c r="S2" s="34"/>
      <x:c r="T2" s="34"/>
      <x:c r="U2" s="34"/>
      <x:c r="V2" s="34"/>
    </x:row>
    <x:row r="3" ht="15" hidden="0" customHeight="1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</x:row>
    <x:row r="4" ht="30" hidden="0" customHeight="1">
      <x:c r="A4" s="19" t="str">
        <x:v>Case</x:v>
      </x:c>
      <x:c r="B4" s="19" t="str">
        <x:v>Severity</x:v>
      </x:c>
      <x:c r="C4" s="19" t="str">
        <x:v>Decision path</x:v>
      </x:c>
      <x:c r="D4" s="19" t="str">
        <x:v>Failure or recovery path</x:v>
      </x:c>
      <x:c r="E4" s="19" t="str">
        <x:v>Acceptance evidence</x:v>
      </x:c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</x:row>
    <x:row r="5" ht="24" hidden="0" customHeight="1">
      <x:c r="A5" s="14" t="str">
        <x:v>Address correction before dispatch</x:v>
      </x:c>
      <x:c r="B5" s="14" t="str">
        <x:v>S2</x:v>
      </x:c>
      <x:c r="C5" s="14" t="str">
        <x:v>Validate recipient authority and fulfillment cutoff; place a temporary hold; log the accepted address and decision time.</x:v>
      </x:c>
      <x:c r="D5" s="14" t="str">
        <x:v>If the cutoff passed, stop promising a correction and open a carrier/return recovery path.</x:v>
      </x:c>
      <x:c r="E5" s="14" t="str">
        <x:v>Acceptance: authorization, cutoff evidence, final routing decision, recipient update.</x:v>
      </x:c>
      <x:c r="F5" s="12"/>
      <x:c r="G5" s="12"/>
      <x:c r="H5" s="12"/>
      <x:c r="I5" s="12"/>
      <x:c r="J5" s="12"/>
      <x:c r="K5" s="12"/>
      <x:c r="L5" s="12"/>
      <x:c r="M5" s="12"/>
      <x:c r="N5" s="12"/>
      <x:c r="O5" s="12"/>
      <x:c r="P5" s="12"/>
      <x:c r="Q5" s="12"/>
      <x:c r="R5" s="12"/>
      <x:c r="S5" s="12"/>
      <x:c r="T5" s="12"/>
      <x:c r="U5" s="12"/>
      <x:c r="V5" s="12"/>
    </x:row>
    <x:row r="6" ht="24" hidden="0" customHeight="1">
      <x:c r="A6" s="14" t="str">
        <x:v>Damaged delivery</x:v>
      </x:c>
      <x:c r="B6" s="14" t="str">
        <x:v>S2</x:v>
      </x:c>
      <x:c r="C6" s="14" t="str">
        <x:v>Collect minimum necessary photos and tracking evidence; choose replacement, refund, or alternative based on policy.</x:v>
      </x:c>
      <x:c r="D6" s="14" t="str">
        <x:v>If the supplier cannot replace on time, escalate to the program owner with options and cost.</x:v>
      </x:c>
      <x:c r="E6" s="14" t="str">
        <x:v>Acceptance: damage evidence, approved remedy, dispatch/refund proof, closure message.</x:v>
      </x:c>
      <x:c r="F6" s="12"/>
      <x:c r="G6" s="12"/>
      <x:c r="H6" s="12"/>
      <x:c r="I6" s="12"/>
      <x:c r="J6" s="12"/>
      <x:c r="K6" s="12"/>
      <x:c r="L6" s="12"/>
      <x:c r="M6" s="12"/>
      <x:c r="N6" s="12"/>
      <x:c r="O6" s="12"/>
      <x:c r="P6" s="12"/>
      <x:c r="Q6" s="12"/>
      <x:c r="R6" s="12"/>
      <x:c r="S6" s="12"/>
      <x:c r="T6" s="12"/>
      <x:c r="U6" s="12"/>
      <x:c r="V6" s="12"/>
    </x:row>
    <x:row r="7" ht="24" hidden="0" customHeight="1">
      <x:c r="A7" s="14" t="str">
        <x:v>Missing reward email</x:v>
      </x:c>
      <x:c r="B7" s="14" t="str">
        <x:v>S2</x:v>
      </x:c>
      <x:c r="C7" s="14" t="str">
        <x:v>Check campaign eligibility and delivery logs; confirm address without exposing the recipient list; offer a verified resend path.</x:v>
      </x:c>
      <x:c r="D7" s="14" t="str">
        <x:v>If multiple recipients are affected, promote to S1 and start incident communications.</x:v>
      </x:c>
      <x:c r="E7" s="14" t="str">
        <x:v>Acceptance: trace result, secure recipient verification, resend/alternate delivery proof.</x:v>
      </x:c>
      <x:c r="F7" s="12"/>
      <x:c r="G7" s="12"/>
      <x:c r="H7" s="12"/>
      <x:c r="I7" s="12"/>
      <x:c r="J7" s="12"/>
      <x:c r="K7" s="12"/>
      <x:c r="L7" s="12"/>
      <x:c r="M7" s="12"/>
      <x:c r="N7" s="12"/>
      <x:c r="O7" s="12"/>
      <x:c r="P7" s="12"/>
      <x:c r="Q7" s="12"/>
      <x:c r="R7" s="12"/>
      <x:c r="S7" s="12"/>
      <x:c r="T7" s="12"/>
      <x:c r="U7" s="12"/>
      <x:c r="V7" s="12"/>
    </x:row>
    <x:row r="8" ht="24" hidden="0" customHeight="1">
      <x:c r="A8" s="14" t="str">
        <x:v>Privacy/access request</x:v>
      </x:c>
      <x:c r="B8" s="14" t="str">
        <x:v>S1</x:v>
      </x:c>
      <x:c r="C8" s="14" t="str">
        <x:v>Preserve the request, minimize further collection, and route to the authorized privacy owner.</x:v>
      </x:c>
      <x:c r="D8" s="14" t="str">
        <x:v>Ordinary support must not interpret rights, disclose data, or close the case as resolved.</x:v>
      </x:c>
      <x:c r="E8" s="14" t="str">
        <x:v>Acceptance: receipt time, routing time, owner acknowledgement, controlled evidence link.</x:v>
      </x:c>
      <x:c r="F8" s="12"/>
      <x:c r="G8" s="12"/>
      <x:c r="H8" s="12"/>
      <x:c r="I8" s="12"/>
      <x:c r="J8" s="12"/>
      <x:c r="K8" s="12"/>
      <x:c r="L8" s="12"/>
      <x:c r="M8" s="12"/>
      <x:c r="N8" s="12"/>
      <x:c r="O8" s="12"/>
      <x:c r="P8" s="12"/>
      <x:c r="Q8" s="12"/>
      <x:c r="R8" s="12"/>
      <x:c r="S8" s="12"/>
      <x:c r="T8" s="12"/>
      <x:c r="U8" s="12"/>
      <x:c r="V8" s="12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1ad54f80996d4df7"/>
  </x:tableParts>
</x:worksheet>
</file>