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2e3db360d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b10bf4244dcc488e"/>
    <x:sheet xmlns:r="http://schemas.openxmlformats.org/officeDocument/2006/relationships" name="實體與依據" sheetId="2" r:id="R7115df65b791419d"/>
    <x:sheet xmlns:r="http://schemas.openxmlformats.org/officeDocument/2006/relationships" name="交付與折讓" sheetId="3" r:id="Rb468f6d7f0a64f20"/>
    <x:sheet xmlns:r="http://schemas.openxmlformats.org/officeDocument/2006/relationships" name="費用分攤" sheetId="4" r:id="R67b042994fb743d9"/>
    <x:sheet xmlns:r="http://schemas.openxmlformats.org/officeDocument/2006/relationships" name="結算勾稽" sheetId="5" r:id="R93abf638857b447f"/>
    <x:sheet xmlns:r="http://schemas.openxmlformats.org/officeDocument/2006/relationships" name="來源與變更" sheetId="6" r:id="R73f92d4850c040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0.0%"/>
    <x:numFmt numFmtId="203" formatCode="#,##0.00"/>
    <x:numFmt numFmtId="204" formatCode="0.0000"/>
  </x:numFmts>
  <x:fonts count="5">
    <x:font>
      <x:sz val="11"/>
      <x:name val="Carlito"/>
    </x:font>
    <x:font>
      <x:sz val="10"/>
      <x:color rgb="FF263C43"/>
      <x:name val="Noto Sans CJK TC"/>
    </x:font>
    <x:font>
      <x:b/>
      <x:sz val="15"/>
      <x:color rgb="FF264A43"/>
      <x:name val="Noto Sans CJK TC"/>
    </x:font>
    <x:font>
      <x:b/>
      <x:sz val="10"/>
      <x:color rgb="FF264A43"/>
      <x:name val="Noto Sans CJK TC"/>
    </x:font>
    <x:font>
      <x:b/>
      <x:sz val="10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E7EFEC"/>
      </x:patternFill>
    </x:fill>
    <x:fill>
      <x:patternFill patternType="solid">
        <x:fgColor rgb="FF264A43"/>
      </x:patternFill>
    </x:fill>
    <x:fill>
      <x:patternFill patternType="solid">
        <x:fgColor rgb="FFFFF1CF"/>
      </x:patternFill>
    </x:fill>
  </x:fills>
  <x:borders count="14">
    <x:border>
      <x:left/>
      <x:right/>
      <x:top/>
      <x:bottom/>
      <x:diagonal/>
    </x:border>
    <x:border>
      <x:left style="thin">
        <x:color rgb="FF264A43"/>
      </x:left>
      <x:right/>
      <x:top style="thin">
        <x:color rgb="FF264A43"/>
      </x:top>
      <x:bottom style="thin">
        <x:color rgb="FF264A43"/>
      </x:bottom>
      <x:diagonal/>
    </x:border>
    <x:border>
      <x:left/>
      <x:right/>
      <x:top style="thin">
        <x:color rgb="FF264A43"/>
      </x:top>
      <x:bottom style="thin">
        <x:color rgb="FF264A43"/>
      </x:bottom>
      <x:diagonal/>
    </x:border>
    <x:border>
      <x:left/>
      <x:right style="thin">
        <x:color rgb="FF264A43"/>
      </x:right>
      <x:top style="thin">
        <x:color rgb="FF264A43"/>
      </x:top>
      <x:bottom style="thin">
        <x:color rgb="FF264A43"/>
      </x:bottom>
      <x:diagonal/>
    </x:border>
    <x:border>
      <x:left/>
      <x:right style="thin">
        <x:color rgb="FFD8E0DD"/>
      </x:right>
      <x:top/>
      <x:bottom style="thin">
        <x:color rgb="FFD8E0DD"/>
      </x:bottom>
      <x:diagonal/>
    </x:border>
    <x:border>
      <x:left style="thin">
        <x:color rgb="FFD8E0DD"/>
      </x:left>
      <x:right style="thin">
        <x:color rgb="FFD8E0DD"/>
      </x:right>
      <x:top/>
      <x:bottom style="thin">
        <x:color rgb="FFD8E0DD"/>
      </x:bottom>
      <x:diagonal/>
    </x:border>
    <x:border>
      <x:left style="thin">
        <x:color rgb="FFD8E0DD"/>
      </x:left>
      <x:right/>
      <x:top/>
      <x:bottom style="thin">
        <x:color rgb="FFD8E0DD"/>
      </x:bottom>
      <x:diagonal/>
    </x:border>
    <x:border>
      <x:left/>
      <x:right style="thin">
        <x:color rgb="FFD8E0DD"/>
      </x:right>
      <x:top style="thin">
        <x:color rgb="FFD8E0DD"/>
      </x:top>
      <x:bottom style="thin">
        <x:color rgb="FFD8E0DD"/>
      </x:bottom>
      <x:diagonal/>
    </x:border>
    <x:border>
      <x:left style="thin">
        <x:color rgb="FFD8E0DD"/>
      </x:left>
      <x:right style="thin">
        <x:color rgb="FFD8E0DD"/>
      </x:right>
      <x:top style="thin">
        <x:color rgb="FFD8E0DD"/>
      </x:top>
      <x:bottom style="thin">
        <x:color rgb="FFD8E0DD"/>
      </x:bottom>
      <x:diagonal/>
    </x:border>
    <x:border>
      <x:left style="thin">
        <x:color rgb="FFD8E0DD"/>
      </x:left>
      <x:right/>
      <x:top style="thin">
        <x:color rgb="FFD8E0DD"/>
      </x:top>
      <x:bottom style="thin">
        <x:color rgb="FFD8E0DD"/>
      </x:bottom>
      <x:diagonal/>
    </x:border>
    <x:border>
      <x:left/>
      <x:right style="thin">
        <x:color rgb="FFD8E0DD"/>
      </x:right>
      <x:top style="thin">
        <x:color rgb="FFD8E0DD"/>
      </x:top>
      <x:bottom/>
      <x:diagonal/>
    </x:border>
    <x:border>
      <x:left style="thin">
        <x:color rgb="FFD8E0DD"/>
      </x:left>
      <x:right style="thin">
        <x:color rgb="FFD8E0DD"/>
      </x:right>
      <x:top style="thin">
        <x:color rgb="FFD8E0DD"/>
      </x:top>
      <x:bottom/>
      <x:diagonal/>
    </x:border>
    <x:border>
      <x:left style="thin">
        <x:color rgb="FFD8E0DD"/>
      </x:left>
      <x:right/>
      <x:top style="thin">
        <x:color rgb="FFD8E0DD"/>
      </x:top>
      <x:bottom/>
      <x:diagonal/>
    </x:border>
    <x:border>
      <x:left style="thin">
        <x:color rgb="FF264A43"/>
      </x:left>
      <x:right style="thin">
        <x:color rgb="FFD8E0DD"/>
      </x:right>
      <x:top style="thin">
        <x:color rgb="FFD8E0DD"/>
      </x:top>
      <x:bottom style="thin">
        <x:color rgb="FFD8E0DD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2" fillId="0" borderId="7" xfId="0" applyNumberFormat="1" applyFont="1" applyFill="1" applyBorder="1" applyAlignment="1">
      <x:alignment vertical="center" wrapText="1"/>
    </x:xf>
    <x:xf numFmtId="0" fontId="2" fillId="0" borderId="8" xfId="0" applyNumberFormat="1" applyFont="1" applyFill="1" applyBorder="1" applyAlignment="1">
      <x:alignment vertical="center" wrapText="1"/>
    </x:xf>
    <x:xf numFmtId="0" fontId="2" fillId="0" borderId="9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3" fillId="2" borderId="7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0" fontId="4" fillId="3" borderId="13" xfId="0" applyNumberFormat="1" applyFont="1" applyFill="1" applyBorder="1" applyAlignment="1">
      <x:alignment horizontal="center" vertical="center" wrapText="1"/>
    </x:xf>
    <x:xf numFmtId="0" fontId="4" fillId="3" borderId="8" xfId="0" applyNumberFormat="1" applyFont="1" applyFill="1" applyBorder="1" applyAlignment="1">
      <x:alignment horizontal="center"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200" fontId="1" fillId="4" borderId="8" xfId="0" applyNumberFormat="1" applyFont="1" applyFill="1" applyBorder="1" applyAlignment="1">
      <x:alignment vertical="center" wrapText="1"/>
    </x:xf>
    <x:xf numFmtId="201" fontId="1" fillId="4" borderId="8" xfId="0" applyNumberFormat="1" applyFont="1" applyFill="1" applyBorder="1" applyAlignment="1">
      <x:alignment vertical="center" wrapText="1"/>
    </x:xf>
    <x:xf numFmtId="202" fontId="1" fillId="4" borderId="8" xfId="0" applyNumberFormat="1" applyFont="1" applyFill="1" applyBorder="1" applyAlignment="1">
      <x:alignment vertical="center" wrapText="1"/>
    </x:xf>
    <x:xf numFmtId="203" fontId="1" fillId="4" borderId="8" xfId="0" applyNumberFormat="1" applyFont="1" applyFill="1" applyBorder="1" applyAlignment="1">
      <x:alignment vertical="center" wrapText="1"/>
    </x:xf>
    <x:xf numFmtId="204" fontId="1" fillId="4" borderId="8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3" fontId="1" fillId="0" borderId="8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8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252839fd2410f" /><Relationship Type="http://schemas.openxmlformats.org/officeDocument/2006/relationships/theme" Target="/xl/theme/theme1.xml" Id="R95b8232c55f24b04" /><Relationship Type="http://schemas.openxmlformats.org/officeDocument/2006/relationships/sharedStrings" Target="/xl/sharedStrings.xml" Id="Ra5be292392a4413f" /><Relationship Type="http://schemas.openxmlformats.org/officeDocument/2006/relationships/worksheet" Target="/xl/worksheets/sheet1.xml" Id="Rb10bf4244dcc488e" /><Relationship Type="http://schemas.openxmlformats.org/officeDocument/2006/relationships/worksheet" Target="/xl/worksheets/sheet2.xml" Id="R7115df65b791419d" /><Relationship Type="http://schemas.openxmlformats.org/officeDocument/2006/relationships/worksheet" Target="/xl/worksheets/sheet3.xml" Id="Rb468f6d7f0a64f20" /><Relationship Type="http://schemas.openxmlformats.org/officeDocument/2006/relationships/worksheet" Target="/xl/worksheets/sheet4.xml" Id="R67b042994fb743d9" /><Relationship Type="http://schemas.openxmlformats.org/officeDocument/2006/relationships/worksheet" Target="/xl/worksheets/sheet5.xml" Id="R93abf638857b447f" /><Relationship Type="http://schemas.openxmlformats.org/officeDocument/2006/relationships/worksheet" Target="/xl/worksheets/sheet6.xml" Id="R73f92d4850c040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4A43"/>
  </x:sheetPr>
  <x:sheetViews>
    <x:sheetView showGridLines="0" workbookViewId="0"/>
  </x:sheetViews>
  <x:sheetFormatPr defaultRowHeight="15"/>
  <x:cols>
    <x:col min="1" max="1" width="21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54" hidden="0" customHeight="1">
      <x:c r="A2" s="31" t="str">
        <x:v>二〇二七年企業贈禮關係企業費用分攤對帳表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24" hidden="0" customHeight="1">
      <x:c r="A3" s="34" t="str">
        <x:v>版本 2026-10-18-v1｜查核日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15" hidden="0" customHeight="1">
      <x:c r="A5" s="37" t="str">
        <x:v>用途</x:v>
      </x:c>
      <x:c r="B5" s="35" t="str">
        <x:v>依交付、折讓、匯率與結算佐證追蹤已核准的關係企業費用分攤。</x:v>
      </x:c>
      <x:c r="C5" s="35"/>
      <x:c r="D5" s="35"/>
      <x:c r="E5" s="35"/>
      <x:c r="F5" s="35"/>
      <x:c r="G5" s="35"/>
      <x:c r="H5" s="35"/>
      <x:c r="I5" s="35"/>
      <x:c r="J5" s="35"/>
      <x:c r="K5" s="35"/>
      <x:c r="L5" s="35"/>
      <x:c r="M5" s="36"/>
    </x:row>
    <x:row r="6" ht="15" hidden="0" customHeight="1">
      <x:c r="A6" s="37" t="str">
        <x:v>使用方式</x:v>
      </x:c>
      <x:c r="B6" s="35" t="str">
        <x:v>只在淡黃色欄位輸入已核准資料，不同幣別不可直接相加。</x:v>
      </x:c>
      <x:c r="C6" s="35"/>
      <x:c r="D6" s="35"/>
      <x:c r="E6" s="35"/>
      <x:c r="F6" s="35"/>
      <x:c r="G6" s="35"/>
      <x:c r="H6" s="35"/>
      <x:c r="I6" s="35"/>
      <x:c r="J6" s="35"/>
      <x:c r="K6" s="35"/>
      <x:c r="L6" s="35"/>
      <x:c r="M6" s="36"/>
    </x:row>
    <x:row r="7" ht="15" hidden="0" customHeight="1">
      <x:c r="A7" s="37" t="str">
        <x:v>失敗規則</x:v>
      </x:c>
      <x:c r="B7" s="35" t="str">
        <x:v>匯率缺漏、依據合計為零、重複明細、折讓超過原額或負數輸入時先補正。</x:v>
      </x:c>
      <x:c r="C7" s="35"/>
      <x:c r="D7" s="35"/>
      <x:c r="E7" s="35"/>
      <x:c r="F7" s="35"/>
      <x:c r="G7" s="35"/>
      <x:c r="H7" s="35"/>
      <x:c r="I7" s="35"/>
      <x:c r="J7" s="35"/>
      <x:c r="K7" s="35"/>
      <x:c r="L7" s="35"/>
      <x:c r="M7" s="36"/>
    </x:row>
    <x:row r="8" ht="15" hidden="0" customHeight="1">
      <x:c r="A8" s="37" t="str">
        <x:v>權責界線</x:v>
      </x:c>
      <x:c r="B8" s="35" t="str">
        <x:v>本表不決定稅務、移轉訂價、會計分錄或法定發票。</x:v>
      </x:c>
      <x:c r="C8" s="35"/>
      <x:c r="D8" s="35"/>
      <x:c r="E8" s="35"/>
      <x:c r="F8" s="35"/>
      <x:c r="G8" s="35"/>
      <x:c r="H8" s="35"/>
      <x:c r="I8" s="35"/>
      <x:c r="J8" s="35"/>
      <x:c r="K8" s="35"/>
      <x:c r="L8" s="35"/>
      <x:c r="M8" s="36"/>
    </x:row>
    <x:row r="9" ht="15" hidden="0" customHeight="1">
      <x:c r="A9" s="37" t="str">
        <x:v>更新</x:v>
      </x:c>
      <x:c r="B9" s="35" t="str">
        <x:v>每季、方法變更後及年度版本切換前更新。</x:v>
      </x:c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26" hidden="0" customHeight="1">
      <x:c r="A2" s="31" t="str">
        <x:v>二〇二七年企業贈禮關係企業費用分攤對帳表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版本 2026-10-18-v1｜查核日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法人編號</x:v>
      </x:c>
      <x:c r="B5" s="48" t="str">
        <x:v>活動編號</x:v>
      </x:c>
      <x:c r="C5" s="48" t="str">
        <x:v>訂單明細編號</x:v>
      </x:c>
      <x:c r="D5" s="48" t="str">
        <x:v>截止日</x:v>
      </x:c>
      <x:c r="E5" s="48" t="str">
        <x:v>已交付數量</x:v>
      </x:c>
      <x:c r="F5" s="48" t="str">
        <x:v>核准權重</x:v>
      </x:c>
      <x:c r="G5" s="48" t="str">
        <x:v>可分攤成本</x:v>
      </x:c>
      <x:c r="H5" s="48" t="str">
        <x:v>原幣</x:v>
      </x:c>
      <x:c r="I5" s="48" t="str">
        <x:v>核准匯率</x:v>
      </x:c>
      <x:c r="J5" s="48" t="str">
        <x:v>匯率日期</x:v>
      </x:c>
      <x:c r="K5" s="48" t="str">
        <x:v>結算幣別</x:v>
      </x:c>
      <x:c r="L5" s="48" t="str">
        <x:v>負責人</x:v>
      </x:c>
      <x:c r="M5" s="36"/>
    </x:row>
    <x:row r="6" ht="24" hidden="0" customHeight="1">
      <x:c r="A6" s="49" t="str">
        <x:v>ENT-A</x:v>
      </x:c>
      <x:c r="B6" s="50" t="str">
        <x:v>CAM-2027-01</x:v>
      </x:c>
      <x:c r="C6" s="50" t="str">
        <x:v>OL-001</x:v>
      </x:c>
      <x:c r="D6" s="51" t="d">
        <x:v>2026-12-31T00:00:00.000Z</x:v>
      </x:c>
      <x:c r="E6" s="52" t="n">
        <x:v>60</x:v>
      </x:c>
      <x:c r="F6" s="53" t="n">
        <x:v>0.5</x:v>
      </x:c>
      <x:c r="G6" s="54" t="n">
        <x:v>9000</x:v>
      </x:c>
      <x:c r="H6" s="50" t="str">
        <x:v>USD</x:v>
      </x:c>
      <x:c r="I6" s="55" t="n">
        <x:v>0.92</x:v>
      </x:c>
      <x:c r="J6" s="51" t="d">
        <x:v>2026-12-31T00:00:00.000Z</x:v>
      </x:c>
      <x:c r="K6" s="50" t="str">
        <x:v>EUR</x:v>
      </x:c>
      <x:c r="L6" s="50" t="str">
        <x:v>Owner 1</x:v>
      </x:c>
      <x:c r="M6" s="36"/>
    </x:row>
    <x:row r="7" ht="24" hidden="0" customHeight="1">
      <x:c r="A7" s="49" t="str">
        <x:v>ENT-B</x:v>
      </x:c>
      <x:c r="B7" s="50" t="str">
        <x:v>CAM-2027-01</x:v>
      </x:c>
      <x:c r="C7" s="50" t="str">
        <x:v>OL-001</x:v>
      </x:c>
      <x:c r="D7" s="51" t="d">
        <x:v>2026-12-31T00:00:00.000Z</x:v>
      </x:c>
      <x:c r="E7" s="52" t="n">
        <x:v>20</x:v>
      </x:c>
      <x:c r="F7" s="53" t="n">
        <x:v>0.3</x:v>
      </x:c>
      <x:c r="G7" s="54" t="n">
        <x:v>9000</x:v>
      </x:c>
      <x:c r="H7" s="50" t="str">
        <x:v>USD</x:v>
      </x:c>
      <x:c r="I7" s="55" t="n">
        <x:v>0.92</x:v>
      </x:c>
      <x:c r="J7" s="51" t="d">
        <x:v>2026-12-31T00:00:00.000Z</x:v>
      </x:c>
      <x:c r="K7" s="50" t="str">
        <x:v>EUR</x:v>
      </x:c>
      <x:c r="L7" s="50" t="str">
        <x:v>Owner 2</x:v>
      </x:c>
      <x:c r="M7" s="36"/>
    </x:row>
    <x:row r="8" ht="24" hidden="0" customHeight="1">
      <x:c r="A8" s="49" t="str">
        <x:v>ENT-C</x:v>
      </x:c>
      <x:c r="B8" s="50" t="str">
        <x:v>CAM-2027-01</x:v>
      </x:c>
      <x:c r="C8" s="50" t="str">
        <x:v>OL-001</x:v>
      </x:c>
      <x:c r="D8" s="51" t="d">
        <x:v>2026-12-31T00:00:00.000Z</x:v>
      </x:c>
      <x:c r="E8" s="52" t="n">
        <x:v>10</x:v>
      </x:c>
      <x:c r="F8" s="53" t="n">
        <x:v>0.2</x:v>
      </x:c>
      <x:c r="G8" s="54" t="n">
        <x:v>9000</x:v>
      </x:c>
      <x:c r="H8" s="50" t="str">
        <x:v>USD</x:v>
      </x:c>
      <x:c r="I8" s="55" t="n">
        <x:v>0.92</x:v>
      </x:c>
      <x:c r="J8" s="51" t="d">
        <x:v>2026-12-31T00:00:00.000Z</x:v>
      </x:c>
      <x:c r="K8" s="50" t="str">
        <x:v>EUR</x:v>
      </x:c>
      <x:c r="L8" s="50" t="str">
        <x:v>Owner 3</x:v>
      </x:c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26" hidden="0" customHeight="1">
      <x:c r="A2" s="31" t="str">
        <x:v>二〇二七年企業贈禮關係企業費用分攤對帳表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版本 2026-10-18-v1｜查核日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訂單明細編號</x:v>
      </x:c>
      <x:c r="B5" s="48" t="str">
        <x:v>交付佐證</x:v>
      </x:c>
      <x:c r="C5" s="48" t="str">
        <x:v>訂購數量</x:v>
      </x:c>
      <x:c r="D5" s="48" t="str">
        <x:v>已交付數量</x:v>
      </x:c>
      <x:c r="E5" s="48" t="str">
        <x:v>折讓金額</x:v>
      </x:c>
      <x:c r="F5" s="48" t="str">
        <x:v>折讓憑證</x:v>
      </x:c>
      <x:c r="G5" s="48" t="str">
        <x:v>佐證負責人</x:v>
      </x:c>
      <x:c r="H5" s="48" t="str">
        <x:v>狀態</x:v>
      </x:c>
      <x:c r="I5" s="35"/>
      <x:c r="J5" s="35"/>
      <x:c r="K5" s="35"/>
      <x:c r="L5" s="35"/>
      <x:c r="M5" s="36"/>
    </x:row>
    <x:row r="6" ht="15" hidden="0" customHeight="1">
      <x:c r="A6" s="49" t="str">
        <x:v>OL-001</x:v>
      </x:c>
      <x:c r="B6" s="50" t="str">
        <x:v>DEL-1</x:v>
      </x:c>
      <x:c r="C6" s="54" t="n">
        <x:v>100</x:v>
      </x:c>
      <x:c r="D6" s="54" t="n">
        <x:v>60</x:v>
      </x:c>
      <x:c r="E6" s="54" t="n">
        <x:v>300</x:v>
      </x:c>
      <x:c r="F6" s="54" t="str">
        <x:v>CR-1</x:v>
      </x:c>
      <x:c r="G6" s="50" t="str">
        <x:v>Evidence 1</x:v>
      </x:c>
      <x:c r="H6" s="50" t="str">
        <x:v>完成</x:v>
      </x:c>
      <x:c r="I6" s="35"/>
      <x:c r="J6" s="35"/>
      <x:c r="K6" s="35"/>
      <x:c r="L6" s="35"/>
      <x:c r="M6" s="36"/>
    </x:row>
    <x:row r="7" ht="15" hidden="0" customHeight="1">
      <x:c r="A7" s="49" t="str">
        <x:v>OL-001</x:v>
      </x:c>
      <x:c r="B7" s="50" t="str">
        <x:v>DEL-2</x:v>
      </x:c>
      <x:c r="C7" s="54" t="n">
        <x:v>100</x:v>
      </x:c>
      <x:c r="D7" s="54" t="n">
        <x:v>20</x:v>
      </x:c>
      <x:c r="E7" s="54" t="n">
        <x:v>0</x:v>
      </x:c>
      <x:c r="F7" s="54" t="str"/>
      <x:c r="G7" s="50" t="str">
        <x:v>Evidence 2</x:v>
      </x:c>
      <x:c r="H7" s="50" t="str">
        <x:v>完成</x:v>
      </x:c>
      <x:c r="I7" s="35"/>
      <x:c r="J7" s="35"/>
      <x:c r="K7" s="35"/>
      <x:c r="L7" s="35"/>
      <x:c r="M7" s="36"/>
    </x:row>
    <x:row r="8" ht="15" hidden="0" customHeight="1">
      <x:c r="A8" s="49" t="str">
        <x:v>OL-001</x:v>
      </x:c>
      <x:c r="B8" s="50" t="str">
        <x:v>DEL-3</x:v>
      </x:c>
      <x:c r="C8" s="54" t="n">
        <x:v>100</x:v>
      </x:c>
      <x:c r="D8" s="54" t="n">
        <x:v>10</x:v>
      </x:c>
      <x:c r="E8" s="54" t="n">
        <x:v>0</x:v>
      </x:c>
      <x:c r="F8" s="54" t="str"/>
      <x:c r="G8" s="50" t="str">
        <x:v>Evidence 3</x:v>
      </x:c>
      <x:c r="H8" s="50" t="str">
        <x:v>完成</x:v>
      </x:c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26" hidden="0" customHeight="1">
      <x:c r="A2" s="31" t="str">
        <x:v>二〇二七年企業贈禮關係企業費用分攤對帳表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版本 2026-10-18-v1｜查核日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法人編號</x:v>
      </x:c>
      <x:c r="B5" s="48" t="str">
        <x:v>依交付數量分攤</x:v>
      </x:c>
      <x:c r="C5" s="48" t="str">
        <x:v>依核准權重分攤</x:v>
      </x:c>
      <x:c r="D5" s="48" t="str">
        <x:v>採用依據</x:v>
      </x:c>
      <x:c r="E5" s="48" t="str">
        <x:v>原幣分攤金額</x:v>
      </x:c>
      <x:c r="F5" s="48" t="str">
        <x:v>尾差</x:v>
      </x:c>
      <x:c r="G5" s="48" t="str">
        <x:v>檢查</x:v>
      </x:c>
      <x:c r="H5" s="35"/>
      <x:c r="I5" s="35"/>
      <x:c r="J5" s="35"/>
      <x:c r="K5" s="35"/>
      <x:c r="L5" s="35"/>
      <x:c r="M5" s="36"/>
    </x:row>
    <x:row r="6" ht="15" hidden="0" customHeight="1">
      <x:c r="A6" s="34" t="str">
        <x:f>'實體與依據'!A6</x:f>
        <x:v>ENT-A</x:v>
      </x:c>
      <x:c r="B6" s="57" t="n">
        <x:f>IF(SUM('實體與依據'!$E$6:$E$8)=0,"",ROUND('實體與依據'!$G$6*'實體與依據'!E6/SUM('實體與依據'!$E$6:$E$8),2))</x:f>
        <x:v>6000</x:v>
      </x:c>
      <x:c r="C6" s="57" t="n">
        <x:f>IF(SUM('實體與依據'!$F$6:$F$8)=0,"",ROUND('實體與依據'!$G$6*'實體與依據'!F6/SUM('實體與依據'!$F$6:$F$8),2))</x:f>
        <x:v>4500</x:v>
      </x:c>
      <x:c r="D6" s="54" t="str">
        <x:v>已交付數量</x:v>
      </x:c>
      <x:c r="E6" s="57" t="n">
        <x:f>IF(D6="已交付數量",B6,C6)</x:f>
        <x:v>6000</x:v>
      </x:c>
      <x:c r="F6" s="57" t="n">
        <x:f>IF(ROW()=8,'實體與依據'!$G$6-SUM($E$6:$E$8),0)</x:f>
        <x:v>0</x:v>
      </x:c>
      <x:c r="G6" s="35" t="str">
        <x:f>IF(OR(E6="",E6&lt;0),"阻擋","完成")</x:f>
        <x:v>完成</x:v>
      </x:c>
      <x:c r="H6" s="35"/>
      <x:c r="I6" s="35"/>
      <x:c r="J6" s="35"/>
      <x:c r="K6" s="35"/>
      <x:c r="L6" s="35"/>
      <x:c r="M6" s="36"/>
    </x:row>
    <x:row r="7" ht="15" hidden="0" customHeight="1">
      <x:c r="A7" s="34" t="str">
        <x:f>'實體與依據'!A7</x:f>
        <x:v>ENT-B</x:v>
      </x:c>
      <x:c r="B7" s="57" t="n">
        <x:f>IF(SUM('實體與依據'!$E$6:$E$8)=0,"",ROUND('實體與依據'!$G$6*'實體與依據'!E7/SUM('實體與依據'!$E$6:$E$8),2))</x:f>
        <x:v>2000</x:v>
      </x:c>
      <x:c r="C7" s="57" t="n">
        <x:f>IF(SUM('實體與依據'!$F$6:$F$8)=0,"",ROUND('實體與依據'!$G$6*'實體與依據'!F7/SUM('實體與依據'!$F$6:$F$8),2))</x:f>
        <x:v>2700</x:v>
      </x:c>
      <x:c r="D7" s="54" t="str">
        <x:v>已交付數量</x:v>
      </x:c>
      <x:c r="E7" s="57" t="n">
        <x:f>IF(D7="已交付數量",B7,C7)</x:f>
        <x:v>2000</x:v>
      </x:c>
      <x:c r="F7" s="57" t="n">
        <x:f>IF(ROW()=8,'實體與依據'!$G$6-SUM($E$6:$E$8),0)</x:f>
        <x:v>0</x:v>
      </x:c>
      <x:c r="G7" s="35" t="str">
        <x:f>IF(OR(E7="",E7&lt;0),"阻擋","完成")</x:f>
        <x:v>完成</x:v>
      </x:c>
      <x:c r="H7" s="35"/>
      <x:c r="I7" s="35"/>
      <x:c r="J7" s="35"/>
      <x:c r="K7" s="35"/>
      <x:c r="L7" s="35"/>
      <x:c r="M7" s="36"/>
    </x:row>
    <x:row r="8" ht="15" hidden="0" customHeight="1">
      <x:c r="A8" s="34" t="str">
        <x:f>'實體與依據'!A8</x:f>
        <x:v>ENT-C</x:v>
      </x:c>
      <x:c r="B8" s="57" t="n">
        <x:f>IF(SUM('實體與依據'!$E$6:$E$8)=0,"",ROUND('實體與依據'!$G$6*'實體與依據'!E8/SUM('實體與依據'!$E$6:$E$8),2))</x:f>
        <x:v>1000</x:v>
      </x:c>
      <x:c r="C8" s="57" t="n">
        <x:f>IF(SUM('實體與依據'!$F$6:$F$8)=0,"",ROUND('實體與依據'!$G$6*'實體與依據'!F8/SUM('實體與依據'!$F$6:$F$8),2))</x:f>
        <x:v>1800</x:v>
      </x:c>
      <x:c r="D8" s="54" t="str">
        <x:v>已交付數量</x:v>
      </x:c>
      <x:c r="E8" s="57" t="n">
        <x:f>IF(D8="已交付數量",B8,C8)</x:f>
        <x:v>1000</x:v>
      </x:c>
      <x:c r="F8" s="57" t="n">
        <x:f>IF(ROW()=8,'實體與依據'!$G$6-SUM($E$6:$E$8),0)</x:f>
        <x:v>0</x:v>
      </x:c>
      <x:c r="G8" s="35" t="str">
        <x:f>IF(OR(E8="",E8&lt;0),"阻擋","完成")</x:f>
        <x:v>完成</x:v>
      </x:c>
      <x:c r="H8" s="35"/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dataValidations count="1">
    <x:dataValidation type="list" sqref="D6:D8">
      <x:formula1>"已交付數量,核准權重"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1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26" hidden="0" customHeight="1">
      <x:c r="A2" s="31" t="str">
        <x:v>二〇二七年企業贈禮關係企業費用分攤對帳表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版本 2026-10-18-v1｜查核日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24" hidden="0" customHeight="1">
      <x:c r="A5" s="47" t="str">
        <x:v>法人編號</x:v>
      </x:c>
      <x:c r="B5" s="48" t="str">
        <x:v>原幣分攤金額</x:v>
      </x:c>
      <x:c r="C5" s="48" t="str">
        <x:v>核准匯率</x:v>
      </x:c>
      <x:c r="D5" s="48" t="str">
        <x:v>換算金額</x:v>
      </x:c>
      <x:c r="E5" s="48" t="str">
        <x:v>折讓</x:v>
      </x:c>
      <x:c r="F5" s="48" t="str">
        <x:v>已結算</x:v>
      </x:c>
      <x:c r="G5" s="48" t="str">
        <x:v>未結金額</x:v>
      </x:c>
      <x:c r="H5" s="48" t="str">
        <x:v>結算憑證</x:v>
      </x:c>
      <x:c r="I5" s="48" t="str">
        <x:v>檢查</x:v>
      </x:c>
      <x:c r="J5" s="35"/>
      <x:c r="K5" s="35"/>
      <x:c r="L5" s="35"/>
      <x:c r="M5" s="36"/>
    </x:row>
    <x:row r="6" ht="15" hidden="0" customHeight="1">
      <x:c r="A6" s="34" t="str">
        <x:f>'費用分攤'!A6</x:f>
        <x:v>ENT-A</x:v>
      </x:c>
      <x:c r="B6" s="57" t="n">
        <x:f>'費用分攤'!E6</x:f>
        <x:v>6000</x:v>
      </x:c>
      <x:c r="C6" s="57" t="n">
        <x:v>0.92</x:v>
      </x:c>
      <x:c r="D6" s="57" t="n">
        <x:f>IF(OR(B6="",C6="",C6&lt;=0),"",ROUND(B6*C6,2))</x:f>
        <x:v>5520</x:v>
      </x:c>
      <x:c r="E6" s="54" t="n">
        <x:v>300</x:v>
      </x:c>
      <x:c r="F6" s="54" t="n">
        <x:v>4000</x:v>
      </x:c>
      <x:c r="G6" s="54" t="n">
        <x:f>IF(D6="","",ROUND(D6-E6-F6,2))</x:f>
        <x:v>1220</x:v>
      </x:c>
      <x:c r="H6" s="50" t="str">
        <x:v>SET-1</x:v>
      </x:c>
      <x:c r="I6" s="35" t="str">
        <x:f>IF(OR(D6="",E6&lt;0,E6&gt;D6,F6&lt;0),"阻擋",IF(ABS(G6)&lt;0.01,"完成","待處理"))</x:f>
        <x:v>待處理</x:v>
      </x:c>
      <x:c r="J6" s="35"/>
      <x:c r="K6" s="35"/>
      <x:c r="L6" s="35"/>
      <x:c r="M6" s="36"/>
    </x:row>
    <x:row r="7" ht="15" hidden="0" customHeight="1">
      <x:c r="A7" s="34" t="str">
        <x:f>'費用分攤'!A7</x:f>
        <x:v>ENT-B</x:v>
      </x:c>
      <x:c r="B7" s="57" t="n">
        <x:f>'費用分攤'!E7</x:f>
        <x:v>2000</x:v>
      </x:c>
      <x:c r="C7" s="57" t="n">
        <x:f>'實體與依據'!I7</x:f>
        <x:v>0.92</x:v>
      </x:c>
      <x:c r="D7" s="57" t="n">
        <x:f>IF(OR(B7="",C7="",C7&lt;=0),"",ROUND(B7*C7,2))</x:f>
        <x:v>1840</x:v>
      </x:c>
      <x:c r="E7" s="54" t="n">
        <x:v>0</x:v>
      </x:c>
      <x:c r="F7" s="54" t="n">
        <x:v>1500</x:v>
      </x:c>
      <x:c r="G7" s="54" t="n">
        <x:f>IF(D7="","",ROUND(D7-E7-F7,2))</x:f>
        <x:v>340</x:v>
      </x:c>
      <x:c r="H7" s="50" t="str">
        <x:v>SET-2</x:v>
      </x:c>
      <x:c r="I7" s="35" t="str">
        <x:f>IF(OR(D7="",E7&lt;0,E7&gt;D7,F7&lt;0),"阻擋",IF(ABS(G7)&lt;0.01,"完成","待處理"))</x:f>
        <x:v>待處理</x:v>
      </x:c>
      <x:c r="J7" s="35"/>
      <x:c r="K7" s="35"/>
      <x:c r="L7" s="35"/>
      <x:c r="M7" s="36"/>
    </x:row>
    <x:row r="8" ht="15" hidden="0" customHeight="1">
      <x:c r="A8" s="34" t="str">
        <x:f>'費用分攤'!A8</x:f>
        <x:v>ENT-C</x:v>
      </x:c>
      <x:c r="B8" s="57" t="n">
        <x:f>'費用分攤'!E8</x:f>
        <x:v>1000</x:v>
      </x:c>
      <x:c r="C8" s="57" t="n">
        <x:f>'實體與依據'!I8</x:f>
        <x:v>0.92</x:v>
      </x:c>
      <x:c r="D8" s="57" t="n">
        <x:f>IF(OR(B8="",C8="",C8&lt;=0),"",ROUND(B8*C8,2))</x:f>
        <x:v>920</x:v>
      </x:c>
      <x:c r="E8" s="54" t="n">
        <x:v>0</x:v>
      </x:c>
      <x:c r="F8" s="54" t="n">
        <x:v>1000</x:v>
      </x:c>
      <x:c r="G8" s="54" t="n">
        <x:f>IF(D8="","",ROUND(D8-E8-F8,2))</x:f>
        <x:v>-80</x:v>
      </x:c>
      <x:c r="H8" s="50" t="str">
        <x:v>SET-3</x:v>
      </x:c>
      <x:c r="I8" s="35" t="str">
        <x:f>IF(OR(D8="",E8&lt;0,E8&gt;D8,F8&lt;0),"阻擋",IF(ABS(G8)&lt;0.01,"完成","待處理"))</x:f>
        <x:v>待處理</x:v>
      </x:c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34"/>
      <x:c r="B10" s="35"/>
      <x:c r="C10" s="35"/>
      <x:c r="D10" s="35"/>
      <x:c r="E10" s="35"/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34"/>
      <x:c r="B11" s="35"/>
      <x:c r="C11" s="35"/>
      <x:c r="D11" s="35"/>
      <x:c r="E11" s="35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34"/>
      <x:c r="B12" s="35"/>
      <x:c r="C12" s="35"/>
      <x:c r="D12" s="35"/>
      <x:c r="E12" s="35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34"/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34"/>
      <x:c r="B14" s="35"/>
      <x:c r="C14" s="35"/>
      <x:c r="D14" s="35"/>
      <x:c r="E14" s="35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34"/>
      <x:c r="B15" s="35"/>
      <x:c r="C15" s="35"/>
      <x:c r="D15" s="35"/>
      <x:c r="E15" s="35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34" hidden="0" customWidth="1"/>
    <x:col min="3" max="3" width="72" hidden="0" customWidth="1"/>
    <x:col min="4" max="4" width="22" hidden="0" customWidth="1"/>
    <x:col min="5" max="5" width="33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</x:cols>
  <x:sheetData>
    <x:row r="1" ht="15" hidden="0" customHeight="1">
      <x:c r="A1" s="28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30"/>
    </x:row>
    <x:row r="2" ht="126" hidden="0" customHeight="1">
      <x:c r="A2" s="31" t="str">
        <x:v>二〇二七年企業贈禮關係企業費用分攤對帳表</x:v>
      </x:c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3"/>
    </x:row>
    <x:row r="3" ht="60" hidden="0" customHeight="1">
      <x:c r="A3" s="34" t="str">
        <x:v>版本 2026-10-18-v1｜查核日 2026-10-20</x:v>
      </x:c>
      <x:c r="B3" s="35"/>
      <x:c r="C3" s="35"/>
      <x:c r="D3" s="35"/>
      <x:c r="E3" s="35"/>
      <x:c r="F3" s="35"/>
      <x:c r="G3" s="35"/>
      <x:c r="H3" s="35"/>
      <x:c r="I3" s="35"/>
      <x:c r="J3" s="35"/>
      <x:c r="K3" s="35"/>
      <x:c r="L3" s="35"/>
      <x:c r="M3" s="36"/>
    </x:row>
    <x:row r="4" ht="15" hidden="0" customHeight="1">
      <x:c r="A4" s="34"/>
      <x:c r="B4" s="35"/>
      <x:c r="C4" s="35"/>
      <x:c r="D4" s="35"/>
      <x:c r="E4" s="35"/>
      <x:c r="F4" s="35"/>
      <x:c r="G4" s="35"/>
      <x:c r="H4" s="35"/>
      <x:c r="I4" s="35"/>
      <x:c r="J4" s="35"/>
      <x:c r="K4" s="35"/>
      <x:c r="L4" s="35"/>
      <x:c r="M4" s="36"/>
    </x:row>
    <x:row r="5" ht="15" hidden="0" customHeight="1">
      <x:c r="A5" s="47" t="str">
        <x:v>來源</x:v>
      </x:c>
      <x:c r="B5" s="48" t="str">
        <x:v>可支持用途</x:v>
      </x:c>
      <x:c r="C5" s="48" t="str">
        <x:v>URL</x:v>
      </x:c>
      <x:c r="D5" s="48" t="str">
        <x:v>最近查核</x:v>
      </x:c>
      <x:c r="E5" s="48" t="str">
        <x:v>限制</x:v>
      </x:c>
      <x:c r="F5" s="35"/>
      <x:c r="G5" s="35"/>
      <x:c r="H5" s="35"/>
      <x:c r="I5" s="35"/>
      <x:c r="J5" s="35"/>
      <x:c r="K5" s="35"/>
      <x:c r="L5" s="35"/>
      <x:c r="M5" s="36"/>
    </x:row>
    <x:row r="6" ht="168" hidden="0" customHeight="1">
      <x:c r="A6" s="34" t="str">
        <x:v>OECD 2022</x:v>
      </x:c>
      <x:c r="B6" s="35" t="str">
        <x:v>Transfer-pricing scope boundary</x:v>
      </x:c>
      <x:c r="C6" s="35" t="str">
        <x:v>https://www.oecd.org/en/publications/oecd-transfer-pricing-guidelines-for-multinational-enterprises-and-tax-administrations-2022_0e655865-en.html</x:v>
      </x:c>
      <x:c r="D6" s="59" t="d">
        <x:v>2026-10-20T00:00:00.000Z</x:v>
      </x:c>
      <x:c r="E6" s="35" t="str">
        <x:v>Not country advice</x:v>
      </x:c>
      <x:c r="F6" s="35"/>
      <x:c r="G6" s="35"/>
      <x:c r="H6" s="35"/>
      <x:c r="I6" s="35"/>
      <x:c r="J6" s="35"/>
      <x:c r="K6" s="35"/>
      <x:c r="L6" s="35"/>
      <x:c r="M6" s="36"/>
    </x:row>
    <x:row r="7" ht="48" hidden="0" customHeight="1">
      <x:c r="A7" s="34" t="str">
        <x:v>Giftpack</x:v>
      </x:c>
      <x:c r="B7" s="35" t="str">
        <x:v>Gifting execution context</x:v>
      </x:c>
      <x:c r="C7" s="35" t="str">
        <x:v>https://giftpack.ai/</x:v>
      </x:c>
      <x:c r="D7" s="59" t="d">
        <x:v>2026-10-20T00:00:00.000Z</x:v>
      </x:c>
      <x:c r="E7" s="35" t="str">
        <x:v>No accounting automation claim</x:v>
      </x:c>
      <x:c r="F7" s="35"/>
      <x:c r="G7" s="35"/>
      <x:c r="H7" s="35"/>
      <x:c r="I7" s="35"/>
      <x:c r="J7" s="35"/>
      <x:c r="K7" s="35"/>
      <x:c r="L7" s="35"/>
      <x:c r="M7" s="36"/>
    </x:row>
    <x:row r="8" ht="36" hidden="0" customHeight="1">
      <x:c r="A8" s="34" t="str">
        <x:v>來源與變更紀錄</x:v>
      </x:c>
      <x:c r="B8" s="35" t="str">
        <x:v>Workbook method</x:v>
      </x:c>
      <x:c r="C8" s="35" t="str">
        <x:v>2026-10-18-v1</x:v>
      </x:c>
      <x:c r="D8" s="59" t="d">
        <x:v>2026-10-20T00:00:00.000Z</x:v>
      </x:c>
      <x:c r="E8" s="35" t="str">
        <x:v>Human approval required</x:v>
      </x:c>
      <x:c r="F8" s="35"/>
      <x:c r="G8" s="35"/>
      <x:c r="H8" s="35"/>
      <x:c r="I8" s="35"/>
      <x:c r="J8" s="35"/>
      <x:c r="K8" s="35"/>
      <x:c r="L8" s="35"/>
      <x:c r="M8" s="36"/>
    </x:row>
    <x:row r="9" ht="15" hidden="0" customHeight="1">
      <x:c r="A9" s="34"/>
      <x:c r="B9" s="35"/>
      <x:c r="C9" s="35"/>
      <x:c r="D9" s="35"/>
      <x:c r="E9" s="35"/>
      <x:c r="F9" s="35"/>
      <x:c r="G9" s="35"/>
      <x:c r="H9" s="35"/>
      <x:c r="I9" s="35"/>
      <x:c r="J9" s="35"/>
      <x:c r="K9" s="35"/>
      <x:c r="L9" s="35"/>
      <x:c r="M9" s="36"/>
    </x:row>
    <x:row r="10" ht="15" hidden="0" customHeight="1">
      <x:c r="A10" s="47" t="str">
        <x:v>變更日期</x:v>
      </x:c>
      <x:c r="B10" s="48" t="str">
        <x:v>負責人</x:v>
      </x:c>
      <x:c r="C10" s="48" t="str">
        <x:v>變更欄位</x:v>
      </x:c>
      <x:c r="D10" s="48" t="str">
        <x:v>原因</x:v>
      </x:c>
      <x:c r="E10" s="48" t="str">
        <x:v>佐證</x:v>
      </x:c>
      <x:c r="F10" s="35"/>
      <x:c r="G10" s="35"/>
      <x:c r="H10" s="35"/>
      <x:c r="I10" s="35"/>
      <x:c r="J10" s="35"/>
      <x:c r="K10" s="35"/>
      <x:c r="L10" s="35"/>
      <x:c r="M10" s="36"/>
    </x:row>
    <x:row r="11" ht="15" hidden="0" customHeight="1">
      <x:c r="A11" s="60"/>
      <x:c r="B11" s="50"/>
      <x:c r="C11" s="50"/>
      <x:c r="D11" s="50"/>
      <x:c r="E11" s="50"/>
      <x:c r="F11" s="35"/>
      <x:c r="G11" s="35"/>
      <x:c r="H11" s="35"/>
      <x:c r="I11" s="35"/>
      <x:c r="J11" s="35"/>
      <x:c r="K11" s="35"/>
      <x:c r="L11" s="35"/>
      <x:c r="M11" s="36"/>
    </x:row>
    <x:row r="12" ht="15" hidden="0" customHeight="1">
      <x:c r="A12" s="60"/>
      <x:c r="B12" s="50"/>
      <x:c r="C12" s="50"/>
      <x:c r="D12" s="50"/>
      <x:c r="E12" s="50"/>
      <x:c r="F12" s="35"/>
      <x:c r="G12" s="35"/>
      <x:c r="H12" s="35"/>
      <x:c r="I12" s="35"/>
      <x:c r="J12" s="35"/>
      <x:c r="K12" s="35"/>
      <x:c r="L12" s="35"/>
      <x:c r="M12" s="36"/>
    </x:row>
    <x:row r="13" ht="15" hidden="0" customHeight="1">
      <x:c r="A13" s="60"/>
      <x:c r="B13" s="50"/>
      <x:c r="C13" s="50"/>
      <x:c r="D13" s="50"/>
      <x:c r="E13" s="50"/>
      <x:c r="F13" s="35"/>
      <x:c r="G13" s="35"/>
      <x:c r="H13" s="35"/>
      <x:c r="I13" s="35"/>
      <x:c r="J13" s="35"/>
      <x:c r="K13" s="35"/>
      <x:c r="L13" s="35"/>
      <x:c r="M13" s="36"/>
    </x:row>
    <x:row r="14" ht="15" hidden="0" customHeight="1">
      <x:c r="A14" s="60"/>
      <x:c r="B14" s="50"/>
      <x:c r="C14" s="50"/>
      <x:c r="D14" s="50"/>
      <x:c r="E14" s="50"/>
      <x:c r="F14" s="35"/>
      <x:c r="G14" s="35"/>
      <x:c r="H14" s="35"/>
      <x:c r="I14" s="35"/>
      <x:c r="J14" s="35"/>
      <x:c r="K14" s="35"/>
      <x:c r="L14" s="35"/>
      <x:c r="M14" s="36"/>
    </x:row>
    <x:row r="15" ht="15" hidden="0" customHeight="1">
      <x:c r="A15" s="60"/>
      <x:c r="B15" s="50"/>
      <x:c r="C15" s="50"/>
      <x:c r="D15" s="50"/>
      <x:c r="E15" s="50"/>
      <x:c r="F15" s="35"/>
      <x:c r="G15" s="35"/>
      <x:c r="H15" s="35"/>
      <x:c r="I15" s="35"/>
      <x:c r="J15" s="35"/>
      <x:c r="K15" s="35"/>
      <x:c r="L15" s="35"/>
      <x:c r="M15" s="36"/>
    </x:row>
    <x:row r="16" ht="15" hidden="0" customHeight="1">
      <x:c r="A16" s="34"/>
      <x:c r="B16" s="35"/>
      <x:c r="C16" s="35"/>
      <x:c r="D16" s="35"/>
      <x:c r="E16" s="35"/>
      <x:c r="F16" s="35"/>
      <x:c r="G16" s="35"/>
      <x:c r="H16" s="35"/>
      <x:c r="I16" s="35"/>
      <x:c r="J16" s="35"/>
      <x:c r="K16" s="35"/>
      <x:c r="L16" s="35"/>
      <x:c r="M16" s="36"/>
    </x:row>
    <x:row r="17" ht="15" hidden="0" customHeight="1">
      <x:c r="A17" s="34"/>
      <x:c r="B17" s="35"/>
      <x:c r="C17" s="35"/>
      <x:c r="D17" s="35"/>
      <x:c r="E17" s="35"/>
      <x:c r="F17" s="35"/>
      <x:c r="G17" s="35"/>
      <x:c r="H17" s="35"/>
      <x:c r="I17" s="35"/>
      <x:c r="J17" s="35"/>
      <x:c r="K17" s="35"/>
      <x:c r="L17" s="35"/>
      <x:c r="M17" s="36"/>
    </x:row>
    <x:row r="18" ht="15" hidden="0" customHeight="1">
      <x:c r="A18" s="34"/>
      <x:c r="B18" s="35"/>
      <x:c r="C18" s="35"/>
      <x:c r="D18" s="35"/>
      <x:c r="E18" s="35"/>
      <x:c r="F18" s="35"/>
      <x:c r="G18" s="35"/>
      <x:c r="H18" s="35"/>
      <x:c r="I18" s="35"/>
      <x:c r="J18" s="35"/>
      <x:c r="K18" s="35"/>
      <x:c r="L18" s="35"/>
      <x:c r="M18" s="36"/>
    </x:row>
    <x:row r="19" ht="15" hidden="0" customHeight="1">
      <x:c r="A19" s="34"/>
      <x:c r="B19" s="35"/>
      <x:c r="C19" s="35"/>
      <x:c r="D19" s="35"/>
      <x:c r="E19" s="35"/>
      <x:c r="F19" s="35"/>
      <x:c r="G19" s="35"/>
      <x:c r="H19" s="35"/>
      <x:c r="I19" s="35"/>
      <x:c r="J19" s="35"/>
      <x:c r="K19" s="35"/>
      <x:c r="L19" s="35"/>
      <x:c r="M19" s="36"/>
    </x:row>
    <x:row r="20" ht="15" hidden="0" customHeight="1">
      <x:c r="A20" s="34"/>
      <x:c r="B20" s="35"/>
      <x:c r="C20" s="35"/>
      <x:c r="D20" s="35"/>
      <x:c r="E20" s="35"/>
      <x:c r="F20" s="35"/>
      <x:c r="G20" s="35"/>
      <x:c r="H20" s="35"/>
      <x:c r="I20" s="35"/>
      <x:c r="J20" s="35"/>
      <x:c r="K20" s="35"/>
      <x:c r="L20" s="35"/>
      <x:c r="M20" s="36"/>
    </x:row>
    <x:row r="21" ht="15" hidden="0" customHeight="1">
      <x:c r="A21" s="34"/>
      <x:c r="B21" s="35"/>
      <x:c r="C21" s="35"/>
      <x:c r="D21" s="35"/>
      <x:c r="E21" s="35"/>
      <x:c r="F21" s="35"/>
      <x:c r="G21" s="35"/>
      <x:c r="H21" s="35"/>
      <x:c r="I21" s="35"/>
      <x:c r="J21" s="35"/>
      <x:c r="K21" s="35"/>
      <x:c r="L21" s="35"/>
      <x:c r="M21" s="36"/>
    </x:row>
    <x:row r="22" ht="15" hidden="0" customHeight="1">
      <x:c r="A22" s="34"/>
      <x:c r="B22" s="35"/>
      <x:c r="C22" s="35"/>
      <x:c r="D22" s="35"/>
      <x:c r="E22" s="35"/>
      <x:c r="F22" s="35"/>
      <x:c r="G22" s="35"/>
      <x:c r="H22" s="35"/>
      <x:c r="I22" s="35"/>
      <x:c r="J22" s="35"/>
      <x:c r="K22" s="35"/>
      <x:c r="L22" s="35"/>
      <x:c r="M22" s="36"/>
    </x:row>
    <x:row r="23" ht="15" hidden="0" customHeight="1">
      <x:c r="A23" s="34"/>
      <x:c r="B23" s="35"/>
      <x:c r="C23" s="35"/>
      <x:c r="D23" s="35"/>
      <x:c r="E23" s="35"/>
      <x:c r="F23" s="35"/>
      <x:c r="G23" s="35"/>
      <x:c r="H23" s="35"/>
      <x:c r="I23" s="35"/>
      <x:c r="J23" s="35"/>
      <x:c r="K23" s="35"/>
      <x:c r="L23" s="35"/>
      <x:c r="M23" s="36"/>
    </x:row>
    <x:row r="24" ht="15" hidden="0" customHeight="1">
      <x:c r="A24" s="34"/>
      <x:c r="B24" s="35"/>
      <x:c r="C24" s="35"/>
      <x:c r="D24" s="35"/>
      <x:c r="E24" s="35"/>
      <x:c r="F24" s="35"/>
      <x:c r="G24" s="35"/>
      <x:c r="H24" s="35"/>
      <x:c r="I24" s="35"/>
      <x:c r="J24" s="35"/>
      <x:c r="K24" s="35"/>
      <x:c r="L24" s="35"/>
      <x:c r="M24" s="36"/>
    </x:row>
    <x:row r="25" ht="15" hidden="0" customHeight="1">
      <x:c r="A25" s="34"/>
      <x:c r="B25" s="35"/>
      <x:c r="C25" s="35"/>
      <x:c r="D25" s="35"/>
      <x:c r="E25" s="35"/>
      <x:c r="F25" s="35"/>
      <x:c r="G25" s="35"/>
      <x:c r="H25" s="35"/>
      <x:c r="I25" s="35"/>
      <x:c r="J25" s="35"/>
      <x:c r="K25" s="35"/>
      <x:c r="L25" s="35"/>
      <x:c r="M25" s="36"/>
    </x:row>
    <x:row r="26" ht="15" hidden="0" customHeight="1">
      <x:c r="A26" s="34"/>
      <x:c r="B26" s="35"/>
      <x:c r="C26" s="35"/>
      <x:c r="D26" s="35"/>
      <x:c r="E26" s="35"/>
      <x:c r="F26" s="35"/>
      <x:c r="G26" s="35"/>
      <x:c r="H26" s="35"/>
      <x:c r="I26" s="35"/>
      <x:c r="J26" s="35"/>
      <x:c r="K26" s="35"/>
      <x:c r="L26" s="35"/>
      <x:c r="M26" s="36"/>
    </x:row>
    <x:row r="27" ht="15" hidden="0" customHeight="1">
      <x:c r="A27" s="34"/>
      <x:c r="B27" s="35"/>
      <x:c r="C27" s="35"/>
      <x:c r="D27" s="35"/>
      <x:c r="E27" s="35"/>
      <x:c r="F27" s="35"/>
      <x:c r="G27" s="35"/>
      <x:c r="H27" s="35"/>
      <x:c r="I27" s="35"/>
      <x:c r="J27" s="35"/>
      <x:c r="K27" s="35"/>
      <x:c r="L27" s="35"/>
      <x:c r="M27" s="36"/>
    </x:row>
    <x:row r="28" ht="15" hidden="0" customHeight="1">
      <x:c r="A28" s="34"/>
      <x:c r="B28" s="35"/>
      <x:c r="C28" s="35"/>
      <x:c r="D28" s="35"/>
      <x:c r="E28" s="35"/>
      <x:c r="F28" s="35"/>
      <x:c r="G28" s="35"/>
      <x:c r="H28" s="35"/>
      <x:c r="I28" s="35"/>
      <x:c r="J28" s="35"/>
      <x:c r="K28" s="35"/>
      <x:c r="L28" s="35"/>
      <x:c r="M28" s="36"/>
    </x:row>
    <x:row r="29" ht="15" hidden="0" customHeight="1">
      <x:c r="A29" s="34"/>
      <x:c r="B29" s="35"/>
      <x:c r="C29" s="35"/>
      <x:c r="D29" s="35"/>
      <x:c r="E29" s="35"/>
      <x:c r="F29" s="35"/>
      <x:c r="G29" s="35"/>
      <x:c r="H29" s="35"/>
      <x:c r="I29" s="35"/>
      <x:c r="J29" s="35"/>
      <x:c r="K29" s="35"/>
      <x:c r="L29" s="35"/>
      <x:c r="M29" s="36"/>
    </x:row>
    <x:row r="30" ht="15" hidden="0" customHeight="1">
      <x:c r="A30" s="34"/>
      <x:c r="B30" s="35"/>
      <x:c r="C30" s="35"/>
      <x:c r="D30" s="35"/>
      <x:c r="E30" s="35"/>
      <x:c r="F30" s="35"/>
      <x:c r="G30" s="35"/>
      <x:c r="H30" s="35"/>
      <x:c r="I30" s="35"/>
      <x:c r="J30" s="35"/>
      <x:c r="K30" s="35"/>
      <x:c r="L30" s="35"/>
      <x:c r="M30" s="36"/>
    </x:row>
    <x:row r="31" ht="15" hidden="0" customHeight="1">
      <x:c r="A31" s="34"/>
      <x:c r="B31" s="35"/>
      <x:c r="C31" s="35"/>
      <x:c r="D31" s="35"/>
      <x:c r="E31" s="35"/>
      <x:c r="F31" s="35"/>
      <x:c r="G31" s="35"/>
      <x:c r="H31" s="35"/>
      <x:c r="I31" s="35"/>
      <x:c r="J31" s="35"/>
      <x:c r="K31" s="35"/>
      <x:c r="L31" s="35"/>
      <x:c r="M31" s="36"/>
    </x:row>
    <x:row r="32" ht="15" hidden="0" customHeight="1">
      <x:c r="A32" s="34"/>
      <x:c r="B32" s="35"/>
      <x:c r="C32" s="35"/>
      <x:c r="D32" s="35"/>
      <x:c r="E32" s="35"/>
      <x:c r="F32" s="35"/>
      <x:c r="G32" s="35"/>
      <x:c r="H32" s="35"/>
      <x:c r="I32" s="35"/>
      <x:c r="J32" s="35"/>
      <x:c r="K32" s="35"/>
      <x:c r="L32" s="35"/>
      <x:c r="M32" s="36"/>
    </x:row>
    <x:row r="33" ht="15" hidden="0" customHeight="1">
      <x:c r="A33" s="34"/>
      <x:c r="B33" s="35"/>
      <x:c r="C33" s="35"/>
      <x:c r="D33" s="35"/>
      <x:c r="E33" s="35"/>
      <x:c r="F33" s="35"/>
      <x:c r="G33" s="35"/>
      <x:c r="H33" s="35"/>
      <x:c r="I33" s="35"/>
      <x:c r="J33" s="35"/>
      <x:c r="K33" s="35"/>
      <x:c r="L33" s="35"/>
      <x:c r="M33" s="36"/>
    </x:row>
    <x:row r="34" ht="15" hidden="0" customHeight="1">
      <x:c r="A34" s="34"/>
      <x:c r="B34" s="35"/>
      <x:c r="C34" s="35"/>
      <x:c r="D34" s="35"/>
      <x:c r="E34" s="35"/>
      <x:c r="F34" s="35"/>
      <x:c r="G34" s="35"/>
      <x:c r="H34" s="35"/>
      <x:c r="I34" s="35"/>
      <x:c r="J34" s="35"/>
      <x:c r="K34" s="35"/>
      <x:c r="L34" s="35"/>
      <x:c r="M34" s="36"/>
    </x:row>
    <x:row r="35" ht="15" hidden="0" customHeight="1">
      <x:c r="A35" s="38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40"/>
    </x:row>
  </x:sheetData>
  <x:pageMargins left="0.7" right="0.7" top="0.75" bottom="0.75" header="0.3" footer="0.3"/>
</x:worksheet>
</file>