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c86dce4ee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d61c417140534c98"/>
    <x:sheet xmlns:r="http://schemas.openxmlformats.org/officeDocument/2006/relationships" name="Project Intake" sheetId="2" r:id="Rbee6a9568b9c439e"/>
    <x:sheet xmlns:r="http://schemas.openxmlformats.org/officeDocument/2006/relationships" name="File Inventory" sheetId="3" r:id="Reade87e9504b4597"/>
    <x:sheet xmlns:r="http://schemas.openxmlformats.org/officeDocument/2006/relationships" name="Technical Preflight" sheetId="4" r:id="R35491f04254f46de"/>
    <x:sheet xmlns:r="http://schemas.openxmlformats.org/officeDocument/2006/relationships" name="Color &amp; Decoration" sheetId="5" r:id="Rcd805819068d43c5"/>
    <x:sheet xmlns:r="http://schemas.openxmlformats.org/officeDocument/2006/relationships" name="Localization &amp; Access" sheetId="6" r:id="R4377aab4b4234e4f"/>
    <x:sheet xmlns:r="http://schemas.openxmlformats.org/officeDocument/2006/relationships" name="Proof Versions" sheetId="7" r:id="R53d84078167a4c4a"/>
    <x:sheet xmlns:r="http://schemas.openxmlformats.org/officeDocument/2006/relationships" name="Exception Queue" sheetId="8" r:id="R535f31fe3c14436b"/>
    <x:sheet xmlns:r="http://schemas.openxmlformats.org/officeDocument/2006/relationships" name="Approval Log" sheetId="9" r:id="R8ea69eee33d14b6f"/>
    <x:sheet xmlns:r="http://schemas.openxmlformats.org/officeDocument/2006/relationships" name="Production Release" sheetId="10" r:id="R19e1b5c3ff924b4f"/>
    <x:sheet xmlns:r="http://schemas.openxmlformats.org/officeDocument/2006/relationships" name="Sources &amp; Change Log" sheetId="11" r:id="Rd90aaf2b728c48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1F2937"/>
      <x:name val="Arial"/>
    </x:font>
    <x:font>
      <x:b/>
      <x:sz val="14"/>
      <x:color rgb="FF17324D"/>
      <x:name val="Arial"/>
    </x:font>
    <x:font>
      <x:i/>
      <x:sz val="10"/>
      <x:color rgb="FF506274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4D1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8BB5C1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8"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1ee374b714de3" /><Relationship Type="http://schemas.openxmlformats.org/officeDocument/2006/relationships/theme" Target="/xl/theme/theme1.xml" Id="R12f2b0957b834843" /><Relationship Type="http://schemas.openxmlformats.org/officeDocument/2006/relationships/sharedStrings" Target="/xl/sharedStrings.xml" Id="Rbc08d154a7c843c3" /><Relationship Type="http://schemas.openxmlformats.org/officeDocument/2006/relationships/worksheet" Target="/xl/worksheets/sheet1.xml" Id="Rd61c417140534c98" /><Relationship Type="http://schemas.openxmlformats.org/officeDocument/2006/relationships/worksheet" Target="/xl/worksheets/sheet2.xml" Id="Rbee6a9568b9c439e" /><Relationship Type="http://schemas.openxmlformats.org/officeDocument/2006/relationships/worksheet" Target="/xl/worksheets/sheet3.xml" Id="Reade87e9504b4597" /><Relationship Type="http://schemas.openxmlformats.org/officeDocument/2006/relationships/worksheet" Target="/xl/worksheets/sheet4.xml" Id="R35491f04254f46de" /><Relationship Type="http://schemas.openxmlformats.org/officeDocument/2006/relationships/worksheet" Target="/xl/worksheets/sheet5.xml" Id="Rcd805819068d43c5" /><Relationship Type="http://schemas.openxmlformats.org/officeDocument/2006/relationships/worksheet" Target="/xl/worksheets/sheet6.xml" Id="R4377aab4b4234e4f" /><Relationship Type="http://schemas.openxmlformats.org/officeDocument/2006/relationships/worksheet" Target="/xl/worksheets/sheet7.xml" Id="R53d84078167a4c4a" /><Relationship Type="http://schemas.openxmlformats.org/officeDocument/2006/relationships/worksheet" Target="/xl/worksheets/sheet8.xml" Id="R535f31fe3c14436b" /><Relationship Type="http://schemas.openxmlformats.org/officeDocument/2006/relationships/worksheet" Target="/xl/worksheets/sheet9.xml" Id="R8ea69eee33d14b6f" /><Relationship Type="http://schemas.openxmlformats.org/officeDocument/2006/relationships/worksheet" Target="/xl/worksheets/sheet10.xml" Id="R19e1b5c3ff924b4f" /><Relationship Type="http://schemas.openxmlformats.org/officeDocument/2006/relationships/worksheet" Target="/xl/worksheets/sheet11.xml" Id="Rd90aaf2b728c48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10" hidden="0" customWidth="1"/>
  </x:cols>
  <x:sheetData>
    <x:row r="1">
      <x:c r="A1" s="1"/>
      <x:c r="B1" s="1"/>
    </x:row>
    <x:row r="2">
      <x:c r="A2" s="2" t="str">
        <x:v>Artwork preflight and proof approval</x:v>
      </x:c>
      <x:c r="B2" s="2"/>
    </x:row>
    <x:row r="3">
      <x:c r="A3" s="3" t="str">
        <x:v>Version 1.1 · 2026-10-03 · Hypothetical examples only</x:v>
      </x:c>
      <x:c r="B3" s="3"/>
    </x:row>
    <x:row r="4">
      <x:c r="A4" s="4"/>
      <x:c r="B4" s="4"/>
    </x:row>
    <x:row r="5">
      <x:c r="A5" s="1"/>
      <x:c r="B5" s="1"/>
    </x:row>
    <x:row r="6" ht="40" customHeight="1">
      <x:c r="A6" s="9" t="str">
        <x:v>Field</x:v>
      </x:c>
      <x:c r="B6" s="9" t="str">
        <x:v>Value</x:v>
      </x:c>
    </x:row>
    <x:row r="7" ht="50" customHeight="1">
      <x:c r="A7" s="11" t="str">
        <x:v>Purpose</x:v>
      </x:c>
      <x:c r="B7" s="11" t="str">
        <x:v>Collect artwork, supplier specifications, proof history and accountable release evidence.</x:v>
      </x:c>
    </x:row>
    <x:row r="8" ht="50" customHeight="1">
      <x:c r="A8" s="11" t="str">
        <x:v>Method</x:v>
      </x:c>
      <x:c r="B8" s="11" t="str">
        <x:v>Readiness requires explicit affirmative evidence; nonempty notes and pending reviews do not pass.</x:v>
      </x:c>
    </x:row>
    <x:row r="9" ht="50" customHeight="1">
      <x:c r="A9" s="11" t="str">
        <x:v>Use</x:v>
      </x:c>
      <x:c r="B9" s="11" t="str">
        <x:v>Replace hypothetical data. Use rows 7–26 for file and exception entries; extend formulas before adding more.</x:v>
      </x:c>
    </x:row>
    <x:row r="10" ht="50" customHeight="1">
      <x:c r="A10" s="11" t="str">
        <x:v>Date and proof</x:v>
      </x:c>
      <x:c r="B10" s="11" t="str">
        <x:v>Set the review date and current proof in Project Intake. Approvals must match that proof and remain unexpired.</x:v>
      </x:c>
    </x:row>
    <x:row r="11" ht="50" customHeight="1">
      <x:c r="A11" s="11" t="str">
        <x:v>Limit</x:v>
      </x:c>
      <x:c r="B11" s="11" t="str">
        <x:v>Supplier trials, samples, legal decisions and native-language review remain human responsibilities.</x:v>
      </x:c>
    </x:row>
    <x:row r="12" ht="50" customHeight="1">
      <x:c r="A12" s="11" t="str">
        <x:v>Examples</x:v>
      </x:c>
      <x:c r="B12" s="11" t="str">
        <x:v>Embroidery: 0.8 mm is below a hypothetical 1.2 mm supplier minimum. Packaging: P03 copy correction remains open.</x:v>
      </x:c>
    </x:row>
    <x:row r="13" ht="50" customHeight="1">
      <x:c r="A13" s="11" t="str">
        <x:v>Inputs</x:v>
      </x:c>
      <x:c r="B13" s="11" t="str">
        <x:v>Pale yellow cells are editable. Formula status cells update from inputs. Numerical tolerances are hypothetical supplier inputs, not industry defaults.</x:v>
      </x:c>
    </x:row>
  </x:sheetData>
  <x:mergeCells>
    <x:mergeCell ref="A2:B2"/>
    <x:mergeCell ref="A3:B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" hidden="0" customWidth="1"/>
    <x:col min="2" max="2" width="34" hidden="0" customWidth="1"/>
    <x:col min="3" max="3" width="14" hidden="0" customWidth="1"/>
    <x:col min="4" max="4" width="20" hidden="0" customWidth="1"/>
    <x:col min="5" max="5" width="75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Artwork preflight and proof approval</x:v>
      </x:c>
      <x:c r="B2" s="2"/>
      <x:c r="C2" s="2"/>
      <x:c r="D2" s="2"/>
      <x:c r="E2" s="2"/>
    </x:row>
    <x:row r="3">
      <x:c r="A3" s="3" t="str">
        <x:v>Version 1.1 · 2026-10-03 · Hypothetical examples only</x:v>
      </x:c>
      <x:c r="B3" s="3"/>
      <x:c r="C3" s="3"/>
      <x:c r="D3" s="3"/>
      <x:c r="E3" s="3"/>
    </x:row>
    <x:row r="4">
      <x:c r="A4" s="4"/>
      <x:c r="B4" s="4"/>
      <x:c r="C4" s="4"/>
      <x:c r="D4" s="4"/>
      <x:c r="E4" s="4"/>
    </x:row>
    <x:row r="5">
      <x:c r="A5" s="1"/>
      <x:c r="B5" s="1"/>
      <x:c r="C5" s="1"/>
      <x:c r="D5" s="1"/>
      <x:c r="E5" s="1"/>
    </x:row>
    <x:row r="6" ht="40" customHeight="1">
      <x:c r="A6" s="9" t="str">
        <x:v>Field</x:v>
      </x:c>
      <x:c r="B6" s="9" t="str">
        <x:v>Value</x:v>
      </x:c>
      <x:c r="C6" s="9" t="str">
        <x:v>Requirement</x:v>
      </x:c>
      <x:c r="D6" s="9" t="str">
        <x:v>Status</x:v>
      </x:c>
      <x:c r="E6" s="9" t="str">
        <x:v>Evidence / action</x:v>
      </x:c>
    </x:row>
    <x:row r="7" ht="32" customHeight="1">
      <x:c r="A7" s="12" t="str">
        <x:v>Project ID</x:v>
      </x:c>
      <x:c r="B7" s="12" t="str">
        <x:v>SYN-2026-014</x:v>
      </x:c>
      <x:c r="C7" s="12" t="str">
        <x:v>Required</x:v>
      </x:c>
      <x:c r="D7" s="14" t="str">
        <x:f>IF(AND(C7="Required",COUNTBLANK(B7)=1),"Missing","Ready")</x:f>
        <x:v>Ready</x:v>
      </x:c>
      <x:c r="E7" s="12" t="str"/>
    </x:row>
    <x:row r="8" ht="32" customHeight="1">
      <x:c r="A8" s="12" t="str">
        <x:v>Occasion</x:v>
      </x:c>
      <x:c r="B8" s="12" t="str">
        <x:v>Global onboarding kit</x:v>
      </x:c>
      <x:c r="C8" s="12" t="str">
        <x:v>Required</x:v>
      </x:c>
      <x:c r="D8" s="14" t="str">
        <x:f>IF(AND(C8="Required",COUNTBLANK(B8)=1),"Missing","Ready")</x:f>
        <x:v>Ready</x:v>
      </x:c>
      <x:c r="E8" s="12" t="str"/>
    </x:row>
    <x:row r="9" ht="32" customHeight="1">
      <x:c r="A9" s="12" t="str">
        <x:v>Brand owner</x:v>
      </x:c>
      <x:c r="B9" s="12" t="str">
        <x:v>A. Rivera</x:v>
      </x:c>
      <x:c r="C9" s="12" t="str">
        <x:v>Required</x:v>
      </x:c>
      <x:c r="D9" s="14" t="str">
        <x:f>IF(AND(C9="Required",COUNTBLANK(B9)=1),"Missing","Ready")</x:f>
        <x:v>Ready</x:v>
      </x:c>
      <x:c r="E9" s="12" t="str"/>
    </x:row>
    <x:row r="10" ht="32" customHeight="1">
      <x:c r="A10" s="12" t="str">
        <x:v>Supplier</x:v>
      </x:c>
      <x:c r="B10" s="12" t="str">
        <x:v>Hypothetical decorator</x:v>
      </x:c>
      <x:c r="C10" s="12" t="str">
        <x:v>Required</x:v>
      </x:c>
      <x:c r="D10" s="14" t="str">
        <x:f>IF(AND(C10="Required",COUNTBLANK(B10)=1),"Missing","Ready")</x:f>
        <x:v>Ready</x:v>
      </x:c>
      <x:c r="E10" s="12" t="str"/>
    </x:row>
    <x:row r="11" ht="32" customHeight="1">
      <x:c r="A11" s="12" t="str">
        <x:v>Quantity</x:v>
      </x:c>
      <x:c r="B11" s="12" t="n">
        <x:v>500</x:v>
      </x:c>
      <x:c r="C11" s="12" t="str">
        <x:v>Required</x:v>
      </x:c>
      <x:c r="D11" s="14" t="str">
        <x:f>IF(AND(ISNUMBER(B11),B11&gt;0),"Ready","Review")</x:f>
        <x:v>Ready</x:v>
      </x:c>
      <x:c r="E11" s="12" t="str"/>
    </x:row>
    <x:row r="12" ht="32" customHeight="1">
      <x:c r="A12" s="12" t="str">
        <x:v>Required arrival</x:v>
      </x:c>
      <x:c r="B12" s="13" t="d">
        <x:v>2026-11-20T00:00:00.000Z</x:v>
      </x:c>
      <x:c r="C12" s="12" t="str">
        <x:v>Required</x:v>
      </x:c>
      <x:c r="D12" s="14" t="str">
        <x:f>IF(AND(C12="Required",COUNTBLANK(B12)=1),"Missing","Ready")</x:f>
        <x:v>Ready</x:v>
      </x:c>
      <x:c r="E12" s="12" t="str"/>
    </x:row>
    <x:row r="13" ht="32" customHeight="1">
      <x:c r="A13" s="12" t="str">
        <x:v>Decoration</x:v>
      </x:c>
      <x:c r="B13" s="12" t="str">
        <x:v>Embroidery</x:v>
      </x:c>
      <x:c r="C13" s="12" t="str">
        <x:v>Required</x:v>
      </x:c>
      <x:c r="D13" s="14" t="str">
        <x:f>IF(AND(C13="Required",COUNTBLANK(B13)=1),"Missing","Ready")</x:f>
        <x:v>Ready</x:v>
      </x:c>
      <x:c r="E13" s="12" t="str"/>
    </x:row>
    <x:row r="14" ht="32" customHeight="1">
      <x:c r="A14" s="12" t="str">
        <x:v>Markets</x:v>
      </x:c>
      <x:c r="B14" s="12" t="str">
        <x:v>US; Japan; Korea</x:v>
      </x:c>
      <x:c r="C14" s="12" t="str">
        <x:v>Required</x:v>
      </x:c>
      <x:c r="D14" s="14" t="str">
        <x:f>IF(AND(C14="Required",COUNTBLANK(B14)=1),"Missing","Ready")</x:f>
        <x:v>Ready</x:v>
      </x:c>
      <x:c r="E14" s="12" t="str"/>
    </x:row>
    <x:row r="15" ht="32" customHeight="1">
      <x:c r="A15" s="12" t="str">
        <x:v>Internal approver</x:v>
      </x:c>
      <x:c r="B15" s="12" t="str">
        <x:v>M. Chen</x:v>
      </x:c>
      <x:c r="C15" s="12" t="str">
        <x:v>Required</x:v>
      </x:c>
      <x:c r="D15" s="14" t="str">
        <x:f>IF(AND(C15="Required",COUNTBLANK(B15)=1),"Missing","Ready")</x:f>
        <x:v>Ready</x:v>
      </x:c>
      <x:c r="E15" s="12" t="str"/>
    </x:row>
    <x:row r="16" ht="32" customHeight="1">
      <x:c r="A16" s="12" t="str">
        <x:v>Purchase order</x:v>
      </x:c>
      <x:c r="B16" s="12" t="str">
        <x:v>PO-SYN-144</x:v>
      </x:c>
      <x:c r="C16" s="12" t="str">
        <x:v>Optional</x:v>
      </x:c>
      <x:c r="D16" s="14" t="str">
        <x:f>IF(AND(C16="Required",COUNTBLANK(B16)=1),"Missing","Ready")</x:f>
        <x:v>Ready</x:v>
      </x:c>
      <x:c r="E16" s="12" t="str"/>
    </x:row>
    <x:row r="17" ht="32" customHeight="1">
      <x:c r="A17" s="12" t="str">
        <x:v>Current proof</x:v>
      </x:c>
      <x:c r="B17" s="12" t="str">
        <x:v>P03</x:v>
      </x:c>
      <x:c r="C17" s="12" t="str">
        <x:v>Required</x:v>
      </x:c>
      <x:c r="D17" s="14" t="str">
        <x:f>IF(AND(C17="Required",COUNTBLANK(B17)=1),"Missing","Ready")</x:f>
        <x:v>Ready</x:v>
      </x:c>
      <x:c r="E17" s="12" t="str"/>
    </x:row>
    <x:row r="18" ht="32" customHeight="1">
      <x:c r="A18" s="12" t="str">
        <x:v>Review date</x:v>
      </x:c>
      <x:c r="B18" s="13" t="d">
        <x:v>2026-10-10T00:00:00.000Z</x:v>
      </x:c>
      <x:c r="C18" s="12" t="str">
        <x:v>Required</x:v>
      </x:c>
      <x:c r="D18" s="14" t="str">
        <x:f>IF(AND(C18="Required",COUNTBLANK(B18)=1),"Missing","Ready")</x:f>
        <x:v>Ready</x:v>
      </x:c>
      <x:c r="E18" s="12" t="str">
        <x:v>Embroidery: 0.8 mm is below a hypothetical 1.2 mm supplier minimum. Packaging: P03 copy correction remains open.</x:v>
      </x:c>
    </x:row>
  </x:sheetData>
  <x:mergeCells>
    <x:mergeCell ref="A2:E2"/>
    <x:mergeCell ref="A3:E3"/>
  </x:mergeCells>
  <x:conditionalFormatting sqref="D7:D18">
    <x:cfRule type="containsText" dxfId="0" priority="1" operator="containsText" text="Review"/>
    <x:cfRule type="containsText" dxfId="1" priority="2" operator="containsText" text="Missing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10" hidden="0" customWidth="1"/>
    <x:col min="4" max="4" width="20" hidden="0" customWidth="1"/>
    <x:col min="5" max="5" width="24" hidden="0" customWidth="1"/>
    <x:col min="6" max="6" width="28" hidden="0" customWidth="1"/>
    <x:col min="7" max="7" width="18" hidden="0" customWidth="1"/>
    <x:col min="8" max="8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Artwork preflight and proof approval</x:v>
      </x:c>
      <x:c r="B2" s="2"/>
      <x:c r="C2" s="2"/>
      <x:c r="D2" s="2"/>
      <x:c r="E2" s="2"/>
      <x:c r="F2" s="2"/>
      <x:c r="G2" s="2"/>
      <x:c r="H2" s="2"/>
    </x:row>
    <x:row r="3">
      <x:c r="A3" s="3" t="str">
        <x:v>Version 1.1 · 2026-10-03 · Hypothetical examples only</x:v>
      </x:c>
      <x:c r="B3" s="3"/>
      <x:c r="C3" s="3"/>
      <x:c r="D3" s="3"/>
      <x:c r="E3" s="3"/>
      <x:c r="F3" s="3"/>
      <x:c r="G3" s="3"/>
      <x:c r="H3" s="3"/>
    </x:row>
    <x:row r="4">
      <x:c r="A4" s="4"/>
      <x:c r="B4" s="4"/>
      <x:c r="C4" s="4"/>
      <x:c r="D4" s="4"/>
      <x:c r="E4" s="4"/>
      <x:c r="F4" s="4"/>
      <x:c r="G4" s="4"/>
      <x:c r="H4" s="4"/>
    </x:row>
    <x:row r="5">
      <x:c r="A5" s="1"/>
      <x:c r="B5" s="1"/>
      <x:c r="C5" s="1"/>
      <x:c r="D5" s="1"/>
      <x:c r="E5" s="1"/>
      <x:c r="F5" s="1"/>
      <x:c r="G5" s="1"/>
      <x:c r="H5" s="1"/>
    </x:row>
    <x:row r="6" ht="40" customHeight="1">
      <x:c r="A6" s="9" t="str">
        <x:v>File ID</x:v>
      </x:c>
      <x:c r="B6" s="9" t="str">
        <x:v>Filename</x:v>
      </x:c>
      <x:c r="C6" s="9" t="str">
        <x:v>Format</x:v>
      </x:c>
      <x:c r="D6" s="9" t="str">
        <x:v>Editable source</x:v>
      </x:c>
      <x:c r="E6" s="9" t="str">
        <x:v>Linked assets collected</x:v>
      </x:c>
      <x:c r="F6" s="9" t="str">
        <x:v>Purpose</x:v>
      </x:c>
      <x:c r="G6" s="9" t="str">
        <x:v>Owner</x:v>
      </x:c>
      <x:c r="H6" s="9" t="str">
        <x:v>Status</x:v>
      </x:c>
    </x:row>
    <x:row r="7" ht="32" customHeight="1">
      <x:c r="A7" s="12" t="str">
        <x:v>F-001</x:v>
      </x:c>
      <x:c r="B7" s="12" t="str">
        <x:v>brand-master.ai</x:v>
      </x:c>
      <x:c r="C7" s="12" t="str">
        <x:v>AI</x:v>
      </x:c>
      <x:c r="D7" s="12" t="str">
        <x:v>Yes</x:v>
      </x:c>
      <x:c r="E7" s="12" t="str">
        <x:v>Yes</x:v>
      </x:c>
      <x:c r="F7" s="12" t="str">
        <x:v>Master logo</x:v>
      </x:c>
      <x:c r="G7" s="12" t="str">
        <x:v>Brand</x:v>
      </x:c>
      <x:c r="H7" s="14" t="str">
        <x:f>IF(COUNTA(A7:G7)=0,"",IF(COUNTBLANK(A7:G7)&gt;0,"Missing","Ready"))</x:f>
        <x:v>Ready</x:v>
      </x:c>
    </x:row>
    <x:row r="8" ht="32" customHeight="1">
      <x:c r="A8" s="12" t="str">
        <x:v>F-002</x:v>
      </x:c>
      <x:c r="B8" s="12" t="str">
        <x:v>brand-preview.png</x:v>
      </x:c>
      <x:c r="C8" s="12" t="str">
        <x:v>PNG</x:v>
      </x:c>
      <x:c r="D8" s="12" t="str">
        <x:v>No</x:v>
      </x:c>
      <x:c r="E8" s="12" t="str">
        <x:v>Not applicable</x:v>
      </x:c>
      <x:c r="F8" s="12" t="str">
        <x:v>Visual reference</x:v>
      </x:c>
      <x:c r="G8" s="12" t="str">
        <x:v>Brand</x:v>
      </x:c>
      <x:c r="H8" s="14" t="str">
        <x:f>IF(COUNTA(A8:G8)=0,"",IF(COUNTBLANK(A8:G8)&gt;0,"Missing","Ready"))</x:f>
        <x:v>Ready</x:v>
      </x:c>
    </x:row>
    <x:row r="9" ht="32" customHeight="1">
      <x:c r="A9" s="12" t="str">
        <x:v>F-003</x:v>
      </x:c>
      <x:c r="B9" s="12" t="str">
        <x:v>packaging-copy-ja.pdf</x:v>
      </x:c>
      <x:c r="C9" s="12" t="str">
        <x:v>PDF</x:v>
      </x:c>
      <x:c r="D9" s="12" t="str">
        <x:v>No</x:v>
      </x:c>
      <x:c r="E9" s="12" t="str">
        <x:v>Not applicable</x:v>
      </x:c>
      <x:c r="F9" s="12" t="str">
        <x:v>Japanese packaging copy</x:v>
      </x:c>
      <x:c r="G9" s="12" t="str">
        <x:v>Localization</x:v>
      </x:c>
      <x:c r="H9" s="14" t="str">
        <x:f>IF(COUNTA(A9:G9)=0,"",IF(COUNTBLANK(A9:G9)&gt;0,"Missing","Ready"))</x:f>
        <x:v>Ready</x:v>
      </x:c>
    </x:row>
    <x:row r="10" ht="32" customHeight="1">
      <x:c r="A10" s="12"/>
      <x:c r="B10" s="12"/>
      <x:c r="C10" s="12"/>
      <x:c r="D10" s="12"/>
      <x:c r="E10" s="12"/>
      <x:c r="F10" s="12"/>
      <x:c r="G10" s="12"/>
      <x:c r="H10" s="14" t="str">
        <x:f>IF(COUNTA(A10:G10)=0,"",IF(COUNTBLANK(A10:G10)&gt;0,"Missing","Ready"))</x:f>
      </x:c>
    </x:row>
    <x:row r="11" ht="32" customHeight="1">
      <x:c r="A11" s="12"/>
      <x:c r="B11" s="12"/>
      <x:c r="C11" s="12"/>
      <x:c r="D11" s="12"/>
      <x:c r="E11" s="12"/>
      <x:c r="F11" s="12"/>
      <x:c r="G11" s="12"/>
      <x:c r="H11" s="14" t="str">
        <x:f>IF(COUNTA(A11:G11)=0,"",IF(COUNTBLANK(A11:G11)&gt;0,"Missing","Ready"))</x:f>
      </x:c>
    </x:row>
    <x:row r="12" ht="32" customHeight="1">
      <x:c r="A12" s="12"/>
      <x:c r="B12" s="12"/>
      <x:c r="C12" s="12"/>
      <x:c r="D12" s="12"/>
      <x:c r="E12" s="12"/>
      <x:c r="F12" s="12"/>
      <x:c r="G12" s="12"/>
      <x:c r="H12" s="14" t="str">
        <x:f>IF(COUNTA(A12:G12)=0,"",IF(COUNTBLANK(A12:G12)&gt;0,"Missing","Ready"))</x:f>
      </x:c>
    </x:row>
    <x:row r="13" ht="32" customHeight="1">
      <x:c r="A13" s="12"/>
      <x:c r="B13" s="12"/>
      <x:c r="C13" s="12"/>
      <x:c r="D13" s="12"/>
      <x:c r="E13" s="12"/>
      <x:c r="F13" s="12"/>
      <x:c r="G13" s="12"/>
      <x:c r="H13" s="14" t="str">
        <x:f>IF(COUNTA(A13:G13)=0,"",IF(COUNTBLANK(A13:G13)&gt;0,"Missing","Ready"))</x:f>
      </x:c>
    </x:row>
    <x:row r="14" ht="32" customHeight="1">
      <x:c r="A14" s="12"/>
      <x:c r="B14" s="12"/>
      <x:c r="C14" s="12"/>
      <x:c r="D14" s="12"/>
      <x:c r="E14" s="12"/>
      <x:c r="F14" s="12"/>
      <x:c r="G14" s="12"/>
      <x:c r="H14" s="14" t="str">
        <x:f>IF(COUNTA(A14:G14)=0,"",IF(COUNTBLANK(A14:G14)&gt;0,"Missing","Ready"))</x:f>
      </x:c>
    </x:row>
    <x:row r="15" ht="32" customHeight="1">
      <x:c r="A15" s="12"/>
      <x:c r="B15" s="12"/>
      <x:c r="C15" s="12"/>
      <x:c r="D15" s="12"/>
      <x:c r="E15" s="12"/>
      <x:c r="F15" s="12"/>
      <x:c r="G15" s="12"/>
      <x:c r="H15" s="14" t="str">
        <x:f>IF(COUNTA(A15:G15)=0,"",IF(COUNTBLANK(A15:G15)&gt;0,"Missing","Ready"))</x:f>
      </x:c>
    </x:row>
    <x:row r="16" ht="32" customHeight="1">
      <x:c r="A16" s="12"/>
      <x:c r="B16" s="12"/>
      <x:c r="C16" s="12"/>
      <x:c r="D16" s="12"/>
      <x:c r="E16" s="12"/>
      <x:c r="F16" s="12"/>
      <x:c r="G16" s="12"/>
      <x:c r="H16" s="14" t="str">
        <x:f>IF(COUNTA(A16:G16)=0,"",IF(COUNTBLANK(A16:G16)&gt;0,"Missing","Ready"))</x:f>
      </x:c>
    </x:row>
    <x:row r="17" ht="32" customHeight="1">
      <x:c r="A17" s="12"/>
      <x:c r="B17" s="12"/>
      <x:c r="C17" s="12"/>
      <x:c r="D17" s="12"/>
      <x:c r="E17" s="12"/>
      <x:c r="F17" s="12"/>
      <x:c r="G17" s="12"/>
      <x:c r="H17" s="14" t="str">
        <x:f>IF(COUNTA(A17:G17)=0,"",IF(COUNTBLANK(A17:G17)&gt;0,"Missing","Ready"))</x:f>
      </x:c>
    </x:row>
    <x:row r="18" ht="32" customHeight="1">
      <x:c r="A18" s="12"/>
      <x:c r="B18" s="12"/>
      <x:c r="C18" s="12"/>
      <x:c r="D18" s="12"/>
      <x:c r="E18" s="12"/>
      <x:c r="F18" s="12"/>
      <x:c r="G18" s="12"/>
      <x:c r="H18" s="14" t="str">
        <x:f>IF(COUNTA(A18:G18)=0,"",IF(COUNTBLANK(A18:G18)&gt;0,"Missing","Ready"))</x:f>
      </x:c>
    </x:row>
    <x:row r="19" ht="32" customHeight="1">
      <x:c r="A19" s="12"/>
      <x:c r="B19" s="12"/>
      <x:c r="C19" s="12"/>
      <x:c r="D19" s="12"/>
      <x:c r="E19" s="12"/>
      <x:c r="F19" s="12"/>
      <x:c r="G19" s="12"/>
      <x:c r="H19" s="14" t="str">
        <x:f>IF(COUNTA(A19:G19)=0,"",IF(COUNTBLANK(A19:G19)&gt;0,"Missing","Ready"))</x:f>
      </x:c>
    </x:row>
    <x:row r="20" ht="32" customHeight="1">
      <x:c r="A20" s="12"/>
      <x:c r="B20" s="12"/>
      <x:c r="C20" s="12"/>
      <x:c r="D20" s="12"/>
      <x:c r="E20" s="12"/>
      <x:c r="F20" s="12"/>
      <x:c r="G20" s="12"/>
      <x:c r="H20" s="14" t="str">
        <x:f>IF(COUNTA(A20:G20)=0,"",IF(COUNTBLANK(A20:G20)&gt;0,"Missing","Ready"))</x:f>
      </x:c>
    </x:row>
    <x:row r="21" ht="32" customHeight="1">
      <x:c r="A21" s="12"/>
      <x:c r="B21" s="12"/>
      <x:c r="C21" s="12"/>
      <x:c r="D21" s="12"/>
      <x:c r="E21" s="12"/>
      <x:c r="F21" s="12"/>
      <x:c r="G21" s="12"/>
      <x:c r="H21" s="14" t="str">
        <x:f>IF(COUNTA(A21:G21)=0,"",IF(COUNTBLANK(A21:G21)&gt;0,"Missing","Ready"))</x:f>
      </x:c>
    </x:row>
    <x:row r="22" ht="32" customHeight="1">
      <x:c r="A22" s="12"/>
      <x:c r="B22" s="12"/>
      <x:c r="C22" s="12"/>
      <x:c r="D22" s="12"/>
      <x:c r="E22" s="12"/>
      <x:c r="F22" s="12"/>
      <x:c r="G22" s="12"/>
      <x:c r="H22" s="14" t="str">
        <x:f>IF(COUNTA(A22:G22)=0,"",IF(COUNTBLANK(A22:G22)&gt;0,"Missing","Ready"))</x:f>
      </x:c>
    </x:row>
    <x:row r="23" ht="32" customHeight="1">
      <x:c r="A23" s="12"/>
      <x:c r="B23" s="12"/>
      <x:c r="C23" s="12"/>
      <x:c r="D23" s="12"/>
      <x:c r="E23" s="12"/>
      <x:c r="F23" s="12"/>
      <x:c r="G23" s="12"/>
      <x:c r="H23" s="14" t="str">
        <x:f>IF(COUNTA(A23:G23)=0,"",IF(COUNTBLANK(A23:G23)&gt;0,"Missing","Ready"))</x:f>
      </x:c>
    </x:row>
    <x:row r="24" ht="32" customHeight="1">
      <x:c r="A24" s="12"/>
      <x:c r="B24" s="12"/>
      <x:c r="C24" s="12"/>
      <x:c r="D24" s="12"/>
      <x:c r="E24" s="12"/>
      <x:c r="F24" s="12"/>
      <x:c r="G24" s="12"/>
      <x:c r="H24" s="14" t="str">
        <x:f>IF(COUNTA(A24:G24)=0,"",IF(COUNTBLANK(A24:G24)&gt;0,"Missing","Ready"))</x:f>
      </x:c>
    </x:row>
    <x:row r="25" ht="32" customHeight="1">
      <x:c r="A25" s="12"/>
      <x:c r="B25" s="12"/>
      <x:c r="C25" s="12"/>
      <x:c r="D25" s="12"/>
      <x:c r="E25" s="12"/>
      <x:c r="F25" s="12"/>
      <x:c r="G25" s="12"/>
      <x:c r="H25" s="14" t="str">
        <x:f>IF(COUNTA(A25:G25)=0,"",IF(COUNTBLANK(A25:G25)&gt;0,"Missing","Ready"))</x:f>
      </x:c>
    </x:row>
    <x:row r="26" ht="32" customHeight="1">
      <x:c r="A26" s="12"/>
      <x:c r="B26" s="12"/>
      <x:c r="C26" s="12"/>
      <x:c r="D26" s="12"/>
      <x:c r="E26" s="12"/>
      <x:c r="F26" s="12"/>
      <x:c r="G26" s="12"/>
      <x:c r="H26" s="14" t="str">
        <x:f>IF(COUNTA(A26:G26)=0,"",IF(COUNTBLANK(A26:G26)&gt;0,"Missing","Ready"))</x:f>
      </x:c>
    </x:row>
  </x:sheetData>
  <x:mergeCells>
    <x:mergeCell ref="A2:H2"/>
    <x:mergeCell ref="A3:H3"/>
  </x:mergeCells>
  <x:conditionalFormatting sqref="H7:H26">
    <x:cfRule type="containsText" dxfId="2" priority="1" operator="containsText" text="Review"/>
    <x:cfRule type="containsText" dxfId="3" priority="2" operator="containsText" text="Missing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2" hidden="0" customWidth="1"/>
    <x:col min="2" max="2" width="24" hidden="0" customWidth="1"/>
    <x:col min="3" max="3" width="24" hidden="0" customWidth="1"/>
    <x:col min="4" max="4" width="20" hidden="0" customWidth="1"/>
    <x:col min="5" max="5" width="65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Artwork preflight and proof approval</x:v>
      </x:c>
      <x:c r="B2" s="2"/>
      <x:c r="C2" s="2"/>
      <x:c r="D2" s="2"/>
      <x:c r="E2" s="2"/>
    </x:row>
    <x:row r="3">
      <x:c r="A3" s="3" t="str">
        <x:v>Version 1.1 · 2026-10-03 · Hypothetical examples only</x:v>
      </x:c>
      <x:c r="B3" s="3"/>
      <x:c r="C3" s="3"/>
      <x:c r="D3" s="3"/>
      <x:c r="E3" s="3"/>
    </x:row>
    <x:row r="4">
      <x:c r="A4" s="4"/>
      <x:c r="B4" s="4"/>
      <x:c r="C4" s="4"/>
      <x:c r="D4" s="4"/>
      <x:c r="E4" s="4"/>
    </x:row>
    <x:row r="5">
      <x:c r="A5" s="1"/>
      <x:c r="B5" s="1"/>
      <x:c r="C5" s="1"/>
      <x:c r="D5" s="1"/>
      <x:c r="E5" s="1"/>
    </x:row>
    <x:row r="6" ht="40" customHeight="1">
      <x:c r="A6" s="9" t="str">
        <x:v>Check</x:v>
      </x:c>
      <x:c r="B6" s="9" t="str">
        <x:v>Supplier requirement</x:v>
      </x:c>
      <x:c r="C6" s="9" t="str">
        <x:v>Observed</x:v>
      </x:c>
      <x:c r="D6" s="9" t="str">
        <x:v>Result</x:v>
      </x:c>
      <x:c r="E6" s="9" t="str">
        <x:v>Evidence / action</x:v>
      </x:c>
    </x:row>
    <x:row r="7" ht="32" customHeight="1">
      <x:c r="A7" s="12" t="str">
        <x:v>Editable master available</x:v>
      </x:c>
      <x:c r="B7" s="12" t="str">
        <x:v>Yes</x:v>
      </x:c>
      <x:c r="C7" s="12" t="str">
        <x:v>Yes</x:v>
      </x:c>
      <x:c r="D7" s="14" t="str">
        <x:f>IF(OR(COUNTBLANK(B7:C7)&gt;0,COUNTBLANK(E7)=1),"Pending",IF(AND(B7="Yes",C7="Yes"),"Passed","Review"))</x:f>
        <x:v>Passed</x:v>
      </x:c>
      <x:c r="E7" s="12" t="str">
        <x:v>Master file reviewed</x:v>
      </x:c>
    </x:row>
    <x:row r="8" ht="32" customHeight="1">
      <x:c r="A8" s="12" t="str">
        <x:v>Font rights or outlined text</x:v>
      </x:c>
      <x:c r="B8" s="12" t="str">
        <x:v>Yes</x:v>
      </x:c>
      <x:c r="C8" s="12" t="str">
        <x:v>Yes</x:v>
      </x:c>
      <x:c r="D8" s="14" t="str">
        <x:f>IF(OR(COUNTBLANK(B8:C8)&gt;0,COUNTBLANK(E8)=1),"Pending",IF(AND(B8="Yes",C8="Yes"),"Passed","Review"))</x:f>
        <x:v>Passed</x:v>
      </x:c>
      <x:c r="E8" s="12" t="str">
        <x:v>License record held</x:v>
      </x:c>
    </x:row>
    <x:row r="9" ht="32" customHeight="1">
      <x:c r="A9" s="12" t="str">
        <x:v>Linked assets packaged</x:v>
      </x:c>
      <x:c r="B9" s="12" t="str">
        <x:v>Yes</x:v>
      </x:c>
      <x:c r="C9" s="12" t="str">
        <x:v>Yes</x:v>
      </x:c>
      <x:c r="D9" s="14" t="str">
        <x:f>IF(OR(COUNTBLANK(B9:C9)&gt;0,COUNTBLANK(E9)=1),"Pending",IF(AND(B9="Yes",C9="Yes"),"Passed","Review"))</x:f>
        <x:v>Passed</x:v>
      </x:c>
      <x:c r="E9" s="12" t="str">
        <x:v>Package report held</x:v>
      </x:c>
    </x:row>
    <x:row r="10" ht="32" customHeight="1">
      <x:c r="A10" s="12" t="str">
        <x:v>Minimum bleed (mm)</x:v>
      </x:c>
      <x:c r="B10" s="12" t="n">
        <x:v>3</x:v>
      </x:c>
      <x:c r="C10" s="12" t="n">
        <x:v>3</x:v>
      </x:c>
      <x:c r="D10" s="14" t="str">
        <x:f>IF(OR(COUNTBLANK(B10:C10)&gt;0,COUNTBLANK(E10)=1),"Pending",IF(AND(ISNUMBER(B10),ISNUMBER(C10),B10&gt;0,C10&gt;=B10),"Passed","Review"))</x:f>
        <x:v>Passed</x:v>
      </x:c>
      <x:c r="E10" s="12" t="str">
        <x:v>Supplier dieline; hypothetical minimum</x:v>
      </x:c>
    </x:row>
    <x:row r="11" ht="32" customHeight="1">
      <x:c r="A11" s="12" t="str">
        <x:v>White overprint excluded</x:v>
      </x:c>
      <x:c r="B11" s="12" t="str">
        <x:v>Yes</x:v>
      </x:c>
      <x:c r="C11" s="12" t="str">
        <x:v>Yes</x:v>
      </x:c>
      <x:c r="D11" s="14" t="str">
        <x:f>IF(OR(COUNTBLANK(B11:C11)&gt;0,COUNTBLANK(E11)=1),"Pending",IF(AND(B11="Yes",C11="Yes"),"Passed","Review"))</x:f>
        <x:v>Passed</x:v>
      </x:c>
      <x:c r="E11" s="12" t="str">
        <x:v>Overprint preview saved</x:v>
      </x:c>
    </x:row>
    <x:row r="12" ht="32" customHeight="1">
      <x:c r="A12" s="12" t="str">
        <x:v>Minimum embroidery line (mm)</x:v>
      </x:c>
      <x:c r="B12" s="12" t="n">
        <x:v>1.2</x:v>
      </x:c>
      <x:c r="C12" s="12" t="n">
        <x:v>0.8</x:v>
      </x:c>
      <x:c r="D12" s="14" t="str">
        <x:f>IF(OR(COUNTBLANK(B12:C12)&gt;0,COUNTBLANK(E12)=1),"Pending",IF(AND(ISNUMBER(B12),ISNUMBER(C12),B12&gt;0,C12&gt;=B12),"Passed","Review"))</x:f>
        <x:v>Review</x:v>
      </x:c>
      <x:c r="E12" s="12" t="str">
        <x:v>Simplify detail and obtain a new embroidery sample</x:v>
      </x:c>
    </x:row>
  </x:sheetData>
  <x:mergeCells>
    <x:mergeCell ref="A2:E2"/>
    <x:mergeCell ref="A3:E3"/>
  </x:mergeCells>
  <x:conditionalFormatting sqref="D7:D12">
    <x:cfRule type="containsText" dxfId="4" priority="1" operator="containsText" text="Review"/>
    <x:cfRule type="containsText" dxfId="5" priority="2" operator="containsText" text="Missing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4" hidden="0" customWidth="1"/>
    <x:col min="4" max="4" width="26" hidden="0" customWidth="1"/>
    <x:col min="5" max="5" width="22" hidden="0" customWidth="1"/>
    <x:col min="6" max="6" width="26" hidden="0" customWidth="1"/>
    <x:col min="7" max="7" width="20" hidden="0" customWidth="1"/>
    <x:col min="8" max="8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Artwork preflight and proof approval</x:v>
      </x:c>
      <x:c r="B2" s="2"/>
      <x:c r="C2" s="2"/>
      <x:c r="D2" s="2"/>
      <x:c r="E2" s="2"/>
      <x:c r="F2" s="2"/>
      <x:c r="G2" s="2"/>
      <x:c r="H2" s="2"/>
    </x:row>
    <x:row r="3">
      <x:c r="A3" s="3" t="str">
        <x:v>Version 1.1 · 2026-10-03 · Hypothetical examples only</x:v>
      </x:c>
      <x:c r="B3" s="3"/>
      <x:c r="C3" s="3"/>
      <x:c r="D3" s="3"/>
      <x:c r="E3" s="3"/>
      <x:c r="F3" s="3"/>
      <x:c r="G3" s="3"/>
      <x:c r="H3" s="3"/>
    </x:row>
    <x:row r="4">
      <x:c r="A4" s="4"/>
      <x:c r="B4" s="4"/>
      <x:c r="C4" s="4"/>
      <x:c r="D4" s="4"/>
      <x:c r="E4" s="4"/>
      <x:c r="F4" s="4"/>
      <x:c r="G4" s="4"/>
      <x:c r="H4" s="4"/>
    </x:row>
    <x:row r="5">
      <x:c r="A5" s="1"/>
      <x:c r="B5" s="1"/>
      <x:c r="C5" s="1"/>
      <x:c r="D5" s="1"/>
      <x:c r="E5" s="1"/>
      <x:c r="F5" s="1"/>
      <x:c r="G5" s="1"/>
      <x:c r="H5" s="1"/>
    </x:row>
    <x:row r="6" ht="40" customHeight="1">
      <x:c r="A6" s="9" t="str">
        <x:v>Decoration</x:v>
      </x:c>
      <x:c r="B6" s="9" t="str">
        <x:v>Material</x:v>
      </x:c>
      <x:c r="C6" s="9" t="str">
        <x:v>Color reference</x:v>
      </x:c>
      <x:c r="D6" s="9" t="str">
        <x:v>Specified value</x:v>
      </x:c>
      <x:c r="E6" s="9" t="str">
        <x:v>Supplier limit</x:v>
      </x:c>
      <x:c r="F6" s="9" t="str">
        <x:v>Sample evidence ID</x:v>
      </x:c>
      <x:c r="G6" s="9" t="str">
        <x:v>Sample decision</x:v>
      </x:c>
      <x:c r="H6" s="9" t="str">
        <x:v>Status</x:v>
      </x:c>
    </x:row>
    <x:row r="7" ht="32" customHeight="1">
      <x:c r="A7" s="12" t="str">
        <x:v>Screen print</x:v>
      </x:c>
      <x:c r="B7" s="12" t="str">
        <x:v>Cotton tote</x:v>
      </x:c>
      <x:c r="C7" s="12" t="str">
        <x:v>Spot color</x:v>
      </x:c>
      <x:c r="D7" s="12" t="str">
        <x:v>PANTONE 186 C</x:v>
      </x:c>
      <x:c r="E7" s="12" t="str">
        <x:v>0.5 mm</x:v>
      </x:c>
      <x:c r="F7" s="12" t="str"/>
      <x:c r="G7" s="12" t="str">
        <x:v>Pending</x:v>
      </x:c>
      <x:c r="H7" s="14" t="str">
        <x:f>IF(AND(COUNTBLANK(A7:G7)=0,G7="Approved"),"Ready","Review")</x:f>
        <x:v>Review</x:v>
      </x:c>
    </x:row>
    <x:row r="8" ht="32" customHeight="1">
      <x:c r="A8" s="12" t="str">
        <x:v>Embroidery</x:v>
      </x:c>
      <x:c r="B8" s="12" t="str">
        <x:v>Twill cap</x:v>
      </x:c>
      <x:c r="C8" s="12" t="str">
        <x:v>Thread card</x:v>
      </x:c>
      <x:c r="D8" s="12" t="str">
        <x:v>Supplier red 1047</x:v>
      </x:c>
      <x:c r="E8" s="12" t="str">
        <x:v>1.2 mm</x:v>
      </x:c>
      <x:c r="F8" s="12" t="str">
        <x:v>SYN-SAMPLE-02</x:v>
      </x:c>
      <x:c r="G8" s="12" t="str">
        <x:v>Approved</x:v>
      </x:c>
      <x:c r="H8" s="14" t="str">
        <x:f>IF(AND(COUNTBLANK(A8:G8)=0,G8="Approved"),"Ready","Review")</x:f>
        <x:v>Ready</x:v>
      </x:c>
    </x:row>
    <x:row r="9" ht="32" customHeight="1">
      <x:c r="A9" s="12" t="str">
        <x:v>Laser engraving</x:v>
      </x:c>
      <x:c r="B9" s="12" t="str">
        <x:v>Anodized metal</x:v>
      </x:c>
      <x:c r="C9" s="12" t="str">
        <x:v>Material contrast</x:v>
      </x:c>
      <x:c r="D9" s="12" t="str">
        <x:v>Natural mark</x:v>
      </x:c>
      <x:c r="E9" s="12" t="str">
        <x:v>8 pt</x:v>
      </x:c>
      <x:c r="F9" s="12" t="str">
        <x:v>SYN-SAMPLE-03</x:v>
      </x:c>
      <x:c r="G9" s="12" t="str">
        <x:v>Approved</x:v>
      </x:c>
      <x:c r="H9" s="14" t="str">
        <x:f>IF(AND(COUNTBLANK(A9:G9)=0,G9="Approved"),"Ready","Review")</x:f>
        <x:v>Ready</x:v>
      </x:c>
    </x:row>
    <x:row r="10" ht="32" customHeight="1">
      <x:c r="A10" s="12"/>
      <x:c r="B10" s="12"/>
      <x:c r="C10" s="12"/>
      <x:c r="D10" s="12"/>
      <x:c r="E10" s="12"/>
      <x:c r="F10" s="12"/>
      <x:c r="G10" s="12"/>
      <x:c r="H10" s="12"/>
    </x:row>
  </x:sheetData>
  <x:mergeCells>
    <x:mergeCell ref="A2:H2"/>
    <x:mergeCell ref="A3:H3"/>
  </x:mergeCells>
  <x:conditionalFormatting sqref="H7:H9">
    <x:cfRule type="containsText" dxfId="6" priority="1" operator="containsText" text="Review"/>
    <x:cfRule type="containsText" dxfId="7" priority="2" operator="containsText" text="Missing"/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30" hidden="0" customWidth="1"/>
    <x:col min="3" max="3" width="25" hidden="0" customWidth="1"/>
    <x:col min="4" max="4" width="25" hidden="0" customWidth="1"/>
    <x:col min="5" max="5" width="24" hidden="0" customWidth="1"/>
    <x:col min="6" max="6" width="20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Artwork preflight and proof approval</x:v>
      </x:c>
      <x:c r="B2" s="2"/>
      <x:c r="C2" s="2"/>
      <x:c r="D2" s="2"/>
      <x:c r="E2" s="2"/>
      <x:c r="F2" s="2"/>
    </x:row>
    <x:row r="3">
      <x:c r="A3" s="3" t="str">
        <x:v>Version 1.1 · 2026-10-03 · Hypothetical examples only</x:v>
      </x:c>
      <x:c r="B3" s="3"/>
      <x:c r="C3" s="3"/>
      <x:c r="D3" s="3"/>
      <x:c r="E3" s="3"/>
      <x:c r="F3" s="3"/>
    </x:row>
    <x:row r="4">
      <x:c r="A4" s="4"/>
      <x:c r="B4" s="4"/>
      <x:c r="C4" s="4"/>
      <x:c r="D4" s="4"/>
      <x:c r="E4" s="4"/>
      <x:c r="F4" s="4"/>
    </x:row>
    <x:row r="5">
      <x:c r="A5" s="1"/>
      <x:c r="B5" s="1"/>
      <x:c r="C5" s="1"/>
      <x:c r="D5" s="1"/>
      <x:c r="E5" s="1"/>
      <x:c r="F5" s="1"/>
    </x:row>
    <x:row r="6" ht="40" customHeight="1">
      <x:c r="A6" s="9" t="str">
        <x:v>Language</x:v>
      </x:c>
      <x:c r="B6" s="9" t="str">
        <x:v>Copy source</x:v>
      </x:c>
      <x:c r="C6" s="9" t="str">
        <x:v>Legal copy confirmed</x:v>
      </x:c>
      <x:c r="D6" s="9" t="str">
        <x:v>Font rights confirmed</x:v>
      </x:c>
      <x:c r="E6" s="9" t="str">
        <x:v>Native review</x:v>
      </x:c>
      <x:c r="F6" s="9" t="str">
        <x:v>Status</x:v>
      </x:c>
    </x:row>
    <x:row r="7" ht="32" customHeight="1">
      <x:c r="A7" s="12" t="str">
        <x:v>English</x:v>
      </x:c>
      <x:c r="B7" s="12" t="str">
        <x:v>Copy version 4</x:v>
      </x:c>
      <x:c r="C7" s="12" t="str">
        <x:v>Yes</x:v>
      </x:c>
      <x:c r="D7" s="12" t="str">
        <x:v>Yes</x:v>
      </x:c>
      <x:c r="E7" s="12" t="str">
        <x:v>Yes</x:v>
      </x:c>
      <x:c r="F7" s="14" t="str">
        <x:f>IF(AND(A7&lt;&gt;"",B7&lt;&gt;"",C7="Yes",D7="Yes",E7="Yes"),"Ready","Review")</x:f>
        <x:v>Ready</x:v>
      </x:c>
    </x:row>
    <x:row r="8" ht="32" customHeight="1">
      <x:c r="A8" s="12" t="str">
        <x:v>Traditional Chinese</x:v>
      </x:c>
      <x:c r="B8" s="12" t="str">
        <x:v>Copy version 4</x:v>
      </x:c>
      <x:c r="C8" s="12" t="str">
        <x:v>Yes</x:v>
      </x:c>
      <x:c r="D8" s="12" t="str">
        <x:v>Yes</x:v>
      </x:c>
      <x:c r="E8" s="12" t="str">
        <x:v>Yes</x:v>
      </x:c>
      <x:c r="F8" s="14" t="str">
        <x:f>IF(AND(A8&lt;&gt;"",B8&lt;&gt;"",C8="Yes",D8="Yes",E8="Yes"),"Ready","Review")</x:f>
        <x:v>Ready</x:v>
      </x:c>
    </x:row>
    <x:row r="9" ht="32" customHeight="1">
      <x:c r="A9" s="12" t="str">
        <x:v>Japanese</x:v>
      </x:c>
      <x:c r="B9" s="12" t="str">
        <x:v>Copy version 4</x:v>
      </x:c>
      <x:c r="C9" s="12" t="str">
        <x:v>Yes</x:v>
      </x:c>
      <x:c r="D9" s="12" t="str">
        <x:v>Yes</x:v>
      </x:c>
      <x:c r="E9" s="12" t="str">
        <x:v>Yes</x:v>
      </x:c>
      <x:c r="F9" s="14" t="str">
        <x:f>IF(AND(A9&lt;&gt;"",B9&lt;&gt;"",C9="Yes",D9="Yes",E9="Yes"),"Ready","Review")</x:f>
        <x:v>Ready</x:v>
      </x:c>
    </x:row>
    <x:row r="10" ht="32" customHeight="1">
      <x:c r="A10" s="12" t="str">
        <x:v>Korean</x:v>
      </x:c>
      <x:c r="B10" s="12" t="str">
        <x:v>Copy version 4</x:v>
      </x:c>
      <x:c r="C10" s="12" t="str">
        <x:v>Yes</x:v>
      </x:c>
      <x:c r="D10" s="12" t="str">
        <x:v>Yes</x:v>
      </x:c>
      <x:c r="E10" s="12" t="str">
        <x:v>Yes</x:v>
      </x:c>
      <x:c r="F10" s="14" t="str">
        <x:f>IF(AND(A10&lt;&gt;"",B10&lt;&gt;"",C10="Yes",D10="Yes",E10="Yes"),"Ready","Review")</x:f>
        <x:v>Ready</x:v>
      </x:c>
    </x:row>
  </x:sheetData>
  <x:mergeCells>
    <x:mergeCell ref="A2:F2"/>
    <x:mergeCell ref="A3:F3"/>
  </x:mergeCells>
  <x:conditionalFormatting sqref="F7:F10">
    <x:cfRule type="containsText" dxfId="8" priority="1" operator="containsText" text="Review"/>
    <x:cfRule type="containsText" dxfId="9" priority="2" operator="containsText" text="Missing"/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42" hidden="0" customWidth="1"/>
    <x:col min="4" max="4" width="24" hidden="0" customWidth="1"/>
    <x:col min="5" max="5" width="22" hidden="0" customWidth="1"/>
    <x:col min="6" max="6" width="22" hidden="0" customWidth="1"/>
    <x:col min="7" max="7" width="18" hidden="0" customWidth="1"/>
    <x:col min="8" max="8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Artwork preflight and proof approval</x:v>
      </x:c>
      <x:c r="B2" s="2"/>
      <x:c r="C2" s="2"/>
      <x:c r="D2" s="2"/>
      <x:c r="E2" s="2"/>
      <x:c r="F2" s="2"/>
      <x:c r="G2" s="2"/>
      <x:c r="H2" s="2"/>
    </x:row>
    <x:row r="3">
      <x:c r="A3" s="3" t="str">
        <x:v>Version 1.1 · 2026-10-03 · Hypothetical examples only</x:v>
      </x:c>
      <x:c r="B3" s="3"/>
      <x:c r="C3" s="3"/>
      <x:c r="D3" s="3"/>
      <x:c r="E3" s="3"/>
      <x:c r="F3" s="3"/>
      <x:c r="G3" s="3"/>
      <x:c r="H3" s="3"/>
    </x:row>
    <x:row r="4">
      <x:c r="A4" s="4"/>
      <x:c r="B4" s="4"/>
      <x:c r="C4" s="4"/>
      <x:c r="D4" s="4"/>
      <x:c r="E4" s="4"/>
      <x:c r="F4" s="4"/>
      <x:c r="G4" s="4"/>
      <x:c r="H4" s="4"/>
    </x:row>
    <x:row r="5">
      <x:c r="A5" s="1"/>
      <x:c r="B5" s="1"/>
      <x:c r="C5" s="1"/>
      <x:c r="D5" s="1"/>
      <x:c r="E5" s="1"/>
      <x:c r="F5" s="1"/>
      <x:c r="G5" s="1"/>
      <x:c r="H5" s="1"/>
    </x:row>
    <x:row r="6" ht="40" customHeight="1">
      <x:c r="A6" s="9" t="str">
        <x:v>Proof</x:v>
      </x:c>
      <x:c r="B6" s="9" t="str">
        <x:v>Issued</x:v>
      </x:c>
      <x:c r="C6" s="9" t="str">
        <x:v>Change</x:v>
      </x:c>
      <x:c r="D6" s="9" t="str">
        <x:v>Supplier</x:v>
      </x:c>
      <x:c r="E6" s="9" t="str">
        <x:v>Internal decision</x:v>
      </x:c>
      <x:c r="F6" s="9" t="str">
        <x:v>Supplier decision</x:v>
      </x:c>
      <x:c r="G6" s="9" t="str">
        <x:v>Superseded</x:v>
      </x:c>
      <x:c r="H6" s="9" t="str">
        <x:v>Status</x:v>
      </x:c>
    </x:row>
    <x:row r="7" ht="32" customHeight="1">
      <x:c r="A7" s="12" t="str">
        <x:v>P01</x:v>
      </x:c>
      <x:c r="B7" s="13" t="d">
        <x:v>2026-10-05T00:00:00.000Z</x:v>
      </x:c>
      <x:c r="C7" s="12" t="str">
        <x:v>Initial layout</x:v>
      </x:c>
      <x:c r="D7" s="12" t="str">
        <x:v>Hypothetical decorator</x:v>
      </x:c>
      <x:c r="E7" s="12" t="str">
        <x:v>Revise</x:v>
      </x:c>
      <x:c r="F7" s="12" t="str">
        <x:v>Pending</x:v>
      </x:c>
      <x:c r="G7" s="12" t="str">
        <x:v>Yes</x:v>
      </x:c>
      <x:c r="H7" s="14" t="str">
        <x:f>IF(AND(COUNTBLANK(A7:G7)=0,E7="Approved",F7="Approved",G7="No",ISNUMBER(B7),B7&lt;='Project Intake'!B18),"Valid","Review")</x:f>
        <x:v>Review</x:v>
      </x:c>
    </x:row>
    <x:row r="8" ht="32" customHeight="1">
      <x:c r="A8" s="12" t="str">
        <x:v>P02</x:v>
      </x:c>
      <x:c r="B8" s="13" t="d">
        <x:v>2026-10-08T00:00:00.000Z</x:v>
      </x:c>
      <x:c r="C8" s="12" t="str">
        <x:v>Simplified embroidery logo</x:v>
      </x:c>
      <x:c r="D8" s="12" t="str">
        <x:v>Hypothetical decorator</x:v>
      </x:c>
      <x:c r="E8" s="12" t="str">
        <x:v>Approved</x:v>
      </x:c>
      <x:c r="F8" s="12" t="str">
        <x:v>Approved</x:v>
      </x:c>
      <x:c r="G8" s="12" t="str">
        <x:v>No</x:v>
      </x:c>
      <x:c r="H8" s="14" t="str">
        <x:f>IF(AND(COUNTBLANK(A8:G8)=0,E8="Approved",F8="Approved",G8="No",ISNUMBER(B8),B8&lt;='Project Intake'!B18),"Valid","Review")</x:f>
        <x:v>Valid</x:v>
      </x:c>
    </x:row>
    <x:row r="9" ht="32" customHeight="1">
      <x:c r="A9" s="12" t="str">
        <x:v>P03</x:v>
      </x:c>
      <x:c r="B9" s="13" t="d">
        <x:v>2026-10-09T00:00:00.000Z</x:v>
      </x:c>
      <x:c r="C9" s="12" t="str">
        <x:v>Corrected Japanese packaging layout</x:v>
      </x:c>
      <x:c r="D9" s="12" t="str">
        <x:v>Hypothetical decorator</x:v>
      </x:c>
      <x:c r="E9" s="12" t="str">
        <x:v>Pending</x:v>
      </x:c>
      <x:c r="F9" s="12" t="str">
        <x:v>Pending</x:v>
      </x:c>
      <x:c r="G9" s="12" t="str">
        <x:v>No</x:v>
      </x:c>
      <x:c r="H9" s="14" t="str">
        <x:f>IF(AND(COUNTBLANK(A9:G9)=0,E9="Approved",F9="Approved",G9="No",ISNUMBER(B9),B9&lt;='Project Intake'!B18),"Valid","Review")</x:f>
        <x:v>Review</x:v>
      </x:c>
    </x:row>
    <x:row r="10" ht="32" customHeight="1">
      <x:c r="A10" s="12"/>
      <x:c r="B10" s="12"/>
      <x:c r="C10" s="12"/>
      <x:c r="D10" s="12"/>
      <x:c r="E10" s="12"/>
      <x:c r="F10" s="12"/>
      <x:c r="G10" s="12"/>
      <x:c r="H10" s="12"/>
    </x:row>
  </x:sheetData>
  <x:mergeCells>
    <x:mergeCell ref="A2:H2"/>
    <x:mergeCell ref="A3:H3"/>
  </x:mergeCells>
  <x:conditionalFormatting sqref="H7:H9">
    <x:cfRule type="containsText" dxfId="10" priority="1" operator="containsText" text="Review"/>
    <x:cfRule type="containsText" dxfId="11" priority="2" operator="containsText" text="Missing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38" hidden="0" customWidth="1"/>
    <x:col min="4" max="4" width="24" hidden="0" customWidth="1"/>
    <x:col min="5" max="5" width="18" hidden="0" customWidth="1"/>
    <x:col min="6" max="6" width="48" hidden="0" customWidth="1"/>
    <x:col min="7" max="7" width="26" hidden="0" customWidth="1"/>
    <x:col min="8" max="8" width="20" hidden="0" customWidth="1"/>
    <x:col min="9" max="9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Artwork preflight and proof approval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3" t="str">
        <x:v>Version 1.1 · 2026-10-03 · Hypothetical examples only</x:v>
      </x:c>
      <x:c r="B3" s="3"/>
      <x:c r="C3" s="3"/>
      <x:c r="D3" s="3"/>
      <x:c r="E3" s="3"/>
      <x:c r="F3" s="3"/>
      <x:c r="G3" s="3"/>
      <x:c r="H3" s="3"/>
      <x:c r="I3" s="3"/>
    </x:row>
    <x:row r="4">
      <x:c r="A4" s="4"/>
      <x:c r="B4" s="4"/>
      <x:c r="C4" s="4"/>
      <x:c r="D4" s="4"/>
      <x:c r="E4" s="4"/>
      <x:c r="F4" s="4"/>
      <x:c r="G4" s="4"/>
      <x:c r="H4" s="4"/>
      <x:c r="I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</x:row>
    <x:row r="6" ht="40" customHeight="1">
      <x:c r="A6" s="9" t="str">
        <x:v>Exception ID</x:v>
      </x:c>
      <x:c r="B6" s="9" t="str">
        <x:v>Scope</x:v>
      </x:c>
      <x:c r="C6" s="9" t="str">
        <x:v>Impact</x:v>
      </x:c>
      <x:c r="D6" s="9" t="str">
        <x:v>Owner</x:v>
      </x:c>
      <x:c r="E6" s="9" t="str">
        <x:v>Due</x:v>
      </x:c>
      <x:c r="F6" s="9" t="str">
        <x:v>Decision</x:v>
      </x:c>
      <x:c r="G6" s="9" t="str">
        <x:v>Evidence ID</x:v>
      </x:c>
      <x:c r="H6" s="9" t="str">
        <x:v>Status</x:v>
      </x:c>
      <x:c r="I6" s="9" t="str">
        <x:v>Validity</x:v>
      </x:c>
    </x:row>
    <x:row r="7" ht="32" customHeight="1">
      <x:c r="A7" s="12" t="str">
        <x:v>E-001</x:v>
      </x:c>
      <x:c r="B7" s="12" t="str">
        <x:v>Embroidery line</x:v>
      </x:c>
      <x:c r="C7" s="12" t="str">
        <x:v>Fine detail may merge</x:v>
      </x:c>
      <x:c r="D7" s="12" t="str">
        <x:v>Designer</x:v>
      </x:c>
      <x:c r="E7" s="13" t="d">
        <x:v>2026-10-07T00:00:00.000Z</x:v>
      </x:c>
      <x:c r="F7" s="12" t="str">
        <x:v>Simplify secondary lines</x:v>
      </x:c>
      <x:c r="G7" s="12" t="str">
        <x:v>SYN-SAMPLE-02</x:v>
      </x:c>
      <x:c r="H7" s="12" t="str">
        <x:v>Closed</x:v>
      </x:c>
      <x:c r="I7" s="14" t="str">
        <x:f>IF(COUNTA(A7:H7)=0,"",IF(AND(COUNTBLANK(A7:H7)=0,H7="Closed"),"Ready","Review"))</x:f>
        <x:v>Ready</x:v>
      </x:c>
    </x:row>
    <x:row r="8" ht="32" customHeight="1">
      <x:c r="A8" s="12" t="str">
        <x:v>E-002</x:v>
      </x:c>
      <x:c r="B8" s="12" t="str">
        <x:v>Japanese packaging</x:v>
      </x:c>
      <x:c r="C8" s="12" t="str">
        <x:v>Copy intrudes into safe area</x:v>
      </x:c>
      <x:c r="D8" s="12" t="str">
        <x:v>Packaging owner</x:v>
      </x:c>
      <x:c r="E8" s="13" t="d">
        <x:v>2026-10-09T00:00:00.000Z</x:v>
      </x:c>
      <x:c r="F8" s="12" t="str">
        <x:v>Reflow two lines; review legal copy</x:v>
      </x:c>
      <x:c r="G8" s="12" t="str">
        <x:v>P03</x:v>
      </x:c>
      <x:c r="H8" s="12" t="str">
        <x:v>Open</x:v>
      </x:c>
      <x:c r="I8" s="14" t="str">
        <x:f>IF(COUNTA(A8:H8)=0,"",IF(AND(COUNTBLANK(A8:H8)=0,H8="Closed"),"Ready","Review"))</x:f>
        <x:v>Review</x:v>
      </x:c>
    </x:row>
    <x:row r="9" ht="32" customHeight="1">
      <x:c r="A9" s="12"/>
      <x:c r="B9" s="12"/>
      <x:c r="C9" s="12"/>
      <x:c r="D9" s="12"/>
      <x:c r="E9" s="13"/>
      <x:c r="F9" s="12"/>
      <x:c r="G9" s="12"/>
      <x:c r="H9" s="12"/>
      <x:c r="I9" s="14" t="str">
        <x:f>IF(COUNTA(A9:H9)=0,"",IF(AND(COUNTBLANK(A9:H9)=0,H9="Closed"),"Ready","Review"))</x:f>
      </x:c>
    </x:row>
    <x:row r="10" ht="32" customHeight="1">
      <x:c r="A10" s="12"/>
      <x:c r="B10" s="12"/>
      <x:c r="C10" s="12"/>
      <x:c r="D10" s="12"/>
      <x:c r="E10" s="13"/>
      <x:c r="F10" s="12"/>
      <x:c r="G10" s="12"/>
      <x:c r="H10" s="12"/>
      <x:c r="I10" s="14" t="str">
        <x:f>IF(COUNTA(A10:H10)=0,"",IF(AND(COUNTBLANK(A10:H10)=0,H10="Closed"),"Ready","Review"))</x:f>
      </x:c>
    </x:row>
    <x:row r="11" ht="32" customHeight="1">
      <x:c r="A11" s="12"/>
      <x:c r="B11" s="12"/>
      <x:c r="C11" s="12"/>
      <x:c r="D11" s="12"/>
      <x:c r="E11" s="13"/>
      <x:c r="F11" s="12"/>
      <x:c r="G11" s="12"/>
      <x:c r="H11" s="12"/>
      <x:c r="I11" s="14" t="str">
        <x:f>IF(COUNTA(A11:H11)=0,"",IF(AND(COUNTBLANK(A11:H11)=0,H11="Closed"),"Ready","Review"))</x:f>
      </x:c>
    </x:row>
    <x:row r="12" ht="32" customHeight="1">
      <x:c r="A12" s="12"/>
      <x:c r="B12" s="12"/>
      <x:c r="C12" s="12"/>
      <x:c r="D12" s="12"/>
      <x:c r="E12" s="13"/>
      <x:c r="F12" s="12"/>
      <x:c r="G12" s="12"/>
      <x:c r="H12" s="12"/>
      <x:c r="I12" s="14" t="str">
        <x:f>IF(COUNTA(A12:H12)=0,"",IF(AND(COUNTBLANK(A12:H12)=0,H12="Closed"),"Ready","Review"))</x:f>
      </x:c>
    </x:row>
    <x:row r="13" ht="32" customHeight="1">
      <x:c r="A13" s="12"/>
      <x:c r="B13" s="12"/>
      <x:c r="C13" s="12"/>
      <x:c r="D13" s="12"/>
      <x:c r="E13" s="13"/>
      <x:c r="F13" s="12"/>
      <x:c r="G13" s="12"/>
      <x:c r="H13" s="12"/>
      <x:c r="I13" s="14" t="str">
        <x:f>IF(COUNTA(A13:H13)=0,"",IF(AND(COUNTBLANK(A13:H13)=0,H13="Closed"),"Ready","Review"))</x:f>
      </x:c>
    </x:row>
    <x:row r="14" ht="32" customHeight="1">
      <x:c r="A14" s="12"/>
      <x:c r="B14" s="12"/>
      <x:c r="C14" s="12"/>
      <x:c r="D14" s="12"/>
      <x:c r="E14" s="13"/>
      <x:c r="F14" s="12"/>
      <x:c r="G14" s="12"/>
      <x:c r="H14" s="12"/>
      <x:c r="I14" s="14" t="str">
        <x:f>IF(COUNTA(A14:H14)=0,"",IF(AND(COUNTBLANK(A14:H14)=0,H14="Closed"),"Ready","Review"))</x:f>
      </x:c>
    </x:row>
    <x:row r="15" ht="32" customHeight="1">
      <x:c r="A15" s="12"/>
      <x:c r="B15" s="12"/>
      <x:c r="C15" s="12"/>
      <x:c r="D15" s="12"/>
      <x:c r="E15" s="13"/>
      <x:c r="F15" s="12"/>
      <x:c r="G15" s="12"/>
      <x:c r="H15" s="12"/>
      <x:c r="I15" s="14" t="str">
        <x:f>IF(COUNTA(A15:H15)=0,"",IF(AND(COUNTBLANK(A15:H15)=0,H15="Closed"),"Ready","Review"))</x:f>
      </x:c>
    </x:row>
    <x:row r="16" ht="32" customHeight="1">
      <x:c r="A16" s="12"/>
      <x:c r="B16" s="12"/>
      <x:c r="C16" s="12"/>
      <x:c r="D16" s="12"/>
      <x:c r="E16" s="13"/>
      <x:c r="F16" s="12"/>
      <x:c r="G16" s="12"/>
      <x:c r="H16" s="12"/>
      <x:c r="I16" s="14" t="str">
        <x:f>IF(COUNTA(A16:H16)=0,"",IF(AND(COUNTBLANK(A16:H16)=0,H16="Closed"),"Ready","Review"))</x:f>
      </x:c>
    </x:row>
    <x:row r="17" ht="32" customHeight="1">
      <x:c r="A17" s="12"/>
      <x:c r="B17" s="12"/>
      <x:c r="C17" s="12"/>
      <x:c r="D17" s="12"/>
      <x:c r="E17" s="13"/>
      <x:c r="F17" s="12"/>
      <x:c r="G17" s="12"/>
      <x:c r="H17" s="12"/>
      <x:c r="I17" s="14" t="str">
        <x:f>IF(COUNTA(A17:H17)=0,"",IF(AND(COUNTBLANK(A17:H17)=0,H17="Closed"),"Ready","Review"))</x:f>
      </x:c>
    </x:row>
    <x:row r="18" ht="32" customHeight="1">
      <x:c r="A18" s="12"/>
      <x:c r="B18" s="12"/>
      <x:c r="C18" s="12"/>
      <x:c r="D18" s="12"/>
      <x:c r="E18" s="13"/>
      <x:c r="F18" s="12"/>
      <x:c r="G18" s="12"/>
      <x:c r="H18" s="12"/>
      <x:c r="I18" s="14" t="str">
        <x:f>IF(COUNTA(A18:H18)=0,"",IF(AND(COUNTBLANK(A18:H18)=0,H18="Closed"),"Ready","Review"))</x:f>
      </x:c>
    </x:row>
    <x:row r="19" ht="32" customHeight="1">
      <x:c r="A19" s="12"/>
      <x:c r="B19" s="12"/>
      <x:c r="C19" s="12"/>
      <x:c r="D19" s="12"/>
      <x:c r="E19" s="13"/>
      <x:c r="F19" s="12"/>
      <x:c r="G19" s="12"/>
      <x:c r="H19" s="12"/>
      <x:c r="I19" s="14" t="str">
        <x:f>IF(COUNTA(A19:H19)=0,"",IF(AND(COUNTBLANK(A19:H19)=0,H19="Closed"),"Ready","Review"))</x:f>
      </x:c>
    </x:row>
    <x:row r="20" ht="32" customHeight="1">
      <x:c r="A20" s="12"/>
      <x:c r="B20" s="12"/>
      <x:c r="C20" s="12"/>
      <x:c r="D20" s="12"/>
      <x:c r="E20" s="13"/>
      <x:c r="F20" s="12"/>
      <x:c r="G20" s="12"/>
      <x:c r="H20" s="12"/>
      <x:c r="I20" s="14" t="str">
        <x:f>IF(COUNTA(A20:H20)=0,"",IF(AND(COUNTBLANK(A20:H20)=0,H20="Closed"),"Ready","Review"))</x:f>
      </x:c>
    </x:row>
    <x:row r="21" ht="32" customHeight="1">
      <x:c r="A21" s="12"/>
      <x:c r="B21" s="12"/>
      <x:c r="C21" s="12"/>
      <x:c r="D21" s="12"/>
      <x:c r="E21" s="13"/>
      <x:c r="F21" s="12"/>
      <x:c r="G21" s="12"/>
      <x:c r="H21" s="12"/>
      <x:c r="I21" s="14" t="str">
        <x:f>IF(COUNTA(A21:H21)=0,"",IF(AND(COUNTBLANK(A21:H21)=0,H21="Closed"),"Ready","Review"))</x:f>
      </x:c>
    </x:row>
    <x:row r="22" ht="32" customHeight="1">
      <x:c r="A22" s="12"/>
      <x:c r="B22" s="12"/>
      <x:c r="C22" s="12"/>
      <x:c r="D22" s="12"/>
      <x:c r="E22" s="13"/>
      <x:c r="F22" s="12"/>
      <x:c r="G22" s="12"/>
      <x:c r="H22" s="12"/>
      <x:c r="I22" s="14" t="str">
        <x:f>IF(COUNTA(A22:H22)=0,"",IF(AND(COUNTBLANK(A22:H22)=0,H22="Closed"),"Ready","Review"))</x:f>
      </x:c>
    </x:row>
    <x:row r="23" ht="32" customHeight="1">
      <x:c r="A23" s="12"/>
      <x:c r="B23" s="12"/>
      <x:c r="C23" s="12"/>
      <x:c r="D23" s="12"/>
      <x:c r="E23" s="13"/>
      <x:c r="F23" s="12"/>
      <x:c r="G23" s="12"/>
      <x:c r="H23" s="12"/>
      <x:c r="I23" s="14" t="str">
        <x:f>IF(COUNTA(A23:H23)=0,"",IF(AND(COUNTBLANK(A23:H23)=0,H23="Closed"),"Ready","Review"))</x:f>
      </x:c>
    </x:row>
    <x:row r="24" ht="32" customHeight="1">
      <x:c r="A24" s="12"/>
      <x:c r="B24" s="12"/>
      <x:c r="C24" s="12"/>
      <x:c r="D24" s="12"/>
      <x:c r="E24" s="13"/>
      <x:c r="F24" s="12"/>
      <x:c r="G24" s="12"/>
      <x:c r="H24" s="12"/>
      <x:c r="I24" s="14" t="str">
        <x:f>IF(COUNTA(A24:H24)=0,"",IF(AND(COUNTBLANK(A24:H24)=0,H24="Closed"),"Ready","Review"))</x:f>
      </x:c>
    </x:row>
    <x:row r="25" ht="32" customHeight="1">
      <x:c r="A25" s="12"/>
      <x:c r="B25" s="12"/>
      <x:c r="C25" s="12"/>
      <x:c r="D25" s="12"/>
      <x:c r="E25" s="13"/>
      <x:c r="F25" s="12"/>
      <x:c r="G25" s="12"/>
      <x:c r="H25" s="12"/>
      <x:c r="I25" s="14" t="str">
        <x:f>IF(COUNTA(A25:H25)=0,"",IF(AND(COUNTBLANK(A25:H25)=0,H25="Closed"),"Ready","Review"))</x:f>
      </x:c>
    </x:row>
    <x:row r="26" ht="32" customHeight="1">
      <x:c r="A26" s="12"/>
      <x:c r="B26" s="12"/>
      <x:c r="C26" s="12"/>
      <x:c r="D26" s="12"/>
      <x:c r="E26" s="13"/>
      <x:c r="F26" s="12"/>
      <x:c r="G26" s="12"/>
      <x:c r="H26" s="12"/>
      <x:c r="I26" s="14" t="str">
        <x:f>IF(COUNTA(A26:H26)=0,"",IF(AND(COUNTBLANK(A26:H26)=0,H26="Closed"),"Ready","Review"))</x:f>
      </x:c>
    </x:row>
  </x:sheetData>
  <x:mergeCells>
    <x:mergeCell ref="A2:I2"/>
    <x:mergeCell ref="A3:I3"/>
  </x:mergeCells>
  <x:conditionalFormatting sqref="I7:I26">
    <x:cfRule type="containsText" dxfId="12" priority="1" operator="containsText" text="Review"/>
    <x:cfRule type="containsText" dxfId="13" priority="2" operator="containsText" text="Missing"/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8" hidden="0" customWidth="1"/>
    <x:col min="4" max="4" width="16" hidden="0" customWidth="1"/>
    <x:col min="5" max="5" width="22" hidden="0" customWidth="1"/>
    <x:col min="6" max="6" width="18" hidden="0" customWidth="1"/>
    <x:col min="7" max="7" width="28" hidden="0" customWidth="1"/>
    <x:col min="8" max="8" width="22" hidden="0" customWidth="1"/>
    <x:col min="9" max="9" width="1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Artwork preflight and proof approval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3" t="str">
        <x:v>Version 1.1 · 2026-10-03 · Hypothetical examples only</x:v>
      </x:c>
      <x:c r="B3" s="3"/>
      <x:c r="C3" s="3"/>
      <x:c r="D3" s="3"/>
      <x:c r="E3" s="3"/>
      <x:c r="F3" s="3"/>
      <x:c r="G3" s="3"/>
      <x:c r="H3" s="3"/>
      <x:c r="I3" s="3"/>
    </x:row>
    <x:row r="4">
      <x:c r="A4" s="4"/>
      <x:c r="B4" s="4"/>
      <x:c r="C4" s="4"/>
      <x:c r="D4" s="4"/>
      <x:c r="E4" s="4"/>
      <x:c r="F4" s="4"/>
      <x:c r="G4" s="4"/>
      <x:c r="H4" s="4"/>
      <x:c r="I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</x:row>
    <x:row r="6" ht="40" customHeight="1">
      <x:c r="A6" s="9" t="str">
        <x:v>Role</x:v>
      </x:c>
      <x:c r="B6" s="9" t="str">
        <x:v>Approver</x:v>
      </x:c>
      <x:c r="C6" s="9" t="str">
        <x:v>Scope</x:v>
      </x:c>
      <x:c r="D6" s="9" t="str">
        <x:v>Proof</x:v>
      </x:c>
      <x:c r="E6" s="9" t="str">
        <x:v>Decision</x:v>
      </x:c>
      <x:c r="F6" s="9" t="str">
        <x:v>Decision date</x:v>
      </x:c>
      <x:c r="G6" s="9" t="str">
        <x:v>Evidence ID</x:v>
      </x:c>
      <x:c r="H6" s="9" t="str">
        <x:v>Validity</x:v>
      </x:c>
      <x:c r="I6" s="9" t="str">
        <x:v>Expires</x:v>
      </x:c>
    </x:row>
    <x:row r="7" ht="32" customHeight="1">
      <x:c r="A7" s="12" t="str">
        <x:v>Brand</x:v>
      </x:c>
      <x:c r="B7" s="12" t="str">
        <x:v>M. Chen</x:v>
      </x:c>
      <x:c r="C7" s="12" t="str">
        <x:v>Logo and color</x:v>
      </x:c>
      <x:c r="D7" s="12" t="str">
        <x:v>P02</x:v>
      </x:c>
      <x:c r="E7" s="12" t="str">
        <x:v>Approved</x:v>
      </x:c>
      <x:c r="F7" s="13" t="d">
        <x:v>2026-10-08T00:00:00.000Z</x:v>
      </x:c>
      <x:c r="G7" s="12" t="str">
        <x:v>APR-SYN-001</x:v>
      </x:c>
      <x:c r="H7" s="14" t="str">
        <x:f>IF(AND(COUNTBLANK(A7:G7)=0,E7="Approved",D7='Project Intake'!B17,ISNUMBER(F7),ISNUMBER(I7),ISNUMBER('Project Intake'!B18),F7&lt;='Project Intake'!B18,I7&gt;='Project Intake'!B18,I7&gt;=F7),"Valid","Review")</x:f>
        <x:v>Review</x:v>
      </x:c>
      <x:c r="I7" s="13" t="d">
        <x:v>2026-11-01T00:00:00.000Z</x:v>
      </x:c>
    </x:row>
    <x:row r="8" ht="32" customHeight="1">
      <x:c r="A8" s="12" t="str">
        <x:v>Localization</x:v>
      </x:c>
      <x:c r="B8" s="12" t="str">
        <x:v>Y. Sato</x:v>
      </x:c>
      <x:c r="C8" s="12" t="str">
        <x:v>Japanese copy</x:v>
      </x:c>
      <x:c r="D8" s="12" t="str">
        <x:v>P03</x:v>
      </x:c>
      <x:c r="E8" s="12" t="str">
        <x:v>Pending</x:v>
      </x:c>
      <x:c r="F8" s="13"/>
      <x:c r="G8" s="12"/>
      <x:c r="H8" s="14" t="str">
        <x:f>IF(AND(COUNTBLANK(A8:G8)=0,E8="Approved",D8='Project Intake'!B17,ISNUMBER(F8),ISNUMBER(I8),ISNUMBER('Project Intake'!B18),F8&lt;='Project Intake'!B18,I8&gt;='Project Intake'!B18,I8&gt;=F8),"Valid","Review")</x:f>
        <x:v>Review</x:v>
      </x:c>
      <x:c r="I8" s="13" t="d">
        <x:v>2026-11-01T00:00:00.000Z</x:v>
      </x:c>
    </x:row>
    <x:row r="9" ht="32" customHeight="1">
      <x:c r="A9" s="12"/>
      <x:c r="B9" s="12"/>
      <x:c r="C9" s="12"/>
      <x:c r="D9" s="12"/>
      <x:c r="E9" s="12"/>
      <x:c r="F9" s="12"/>
      <x:c r="G9" s="12"/>
      <x:c r="H9" s="12"/>
      <x:c r="I9" s="12"/>
    </x:row>
    <x:row r="10" ht="32" customHeight="1">
      <x:c r="A10" s="12"/>
      <x:c r="B10" s="12"/>
      <x:c r="C10" s="12"/>
      <x:c r="D10" s="12"/>
      <x:c r="E10" s="12"/>
      <x:c r="F10" s="12"/>
      <x:c r="G10" s="12"/>
      <x:c r="H10" s="12"/>
      <x:c r="I10" s="12"/>
    </x:row>
  </x:sheetData>
  <x:mergeCells>
    <x:mergeCell ref="A2:I2"/>
    <x:mergeCell ref="A3:I3"/>
  </x:mergeCells>
  <x:conditionalFormatting sqref="H7:H8">
    <x:cfRule type="containsText" dxfId="14" priority="1" operator="containsText" text="Review"/>
    <x:cfRule type="containsText" dxfId="15" priority="2" operator="containsText" text="Missing"/>
  </x:conditionalFormatting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24" hidden="0" customWidth="1"/>
    <x:col min="3" max="3" width="65" hidden="0" customWidth="1"/>
  </x:cols>
  <x:sheetData>
    <x:row r="1">
      <x:c r="A1" s="1"/>
      <x:c r="B1" s="1"/>
      <x:c r="C1" s="1"/>
    </x:row>
    <x:row r="2">
      <x:c r="A2" s="2" t="str">
        <x:v>Artwork preflight and proof approval</x:v>
      </x:c>
      <x:c r="B2" s="2"/>
      <x:c r="C2" s="2"/>
    </x:row>
    <x:row r="3">
      <x:c r="A3" s="3" t="str">
        <x:v>Version 1.1 · 2026-10-03 · Hypothetical examples only</x:v>
      </x:c>
      <x:c r="B3" s="3"/>
      <x:c r="C3" s="3"/>
    </x:row>
    <x:row r="4">
      <x:c r="A4" s="4"/>
      <x:c r="B4" s="4"/>
      <x:c r="C4" s="4"/>
    </x:row>
    <x:row r="5">
      <x:c r="A5" s="1"/>
      <x:c r="B5" s="1"/>
      <x:c r="C5" s="1"/>
    </x:row>
    <x:row r="6" ht="40" customHeight="1">
      <x:c r="A6" s="9" t="str">
        <x:v>Release condition</x:v>
      </x:c>
      <x:c r="B6" s="9" t="str">
        <x:v>Status</x:v>
      </x:c>
      <x:c r="C6" s="9" t="str">
        <x:v>Evidence / next action</x:v>
      </x:c>
    </x:row>
    <x:row r="7" ht="32" customHeight="1">
      <x:c r="A7" s="12" t="str">
        <x:v>Required project inputs</x:v>
      </x:c>
      <x:c r="B7" s="14" t="str">
        <x:f>IF(COUNTIF('Project Intake'!D7:D18,"Ready")=12,"Ready","Review")</x:f>
        <x:v>Ready</x:v>
      </x:c>
      <x:c r="C7" s="12" t="str">
        <x:v>Required project inputs</x:v>
      </x:c>
    </x:row>
    <x:row r="8" ht="32" customHeight="1">
      <x:c r="A8" s="12" t="str">
        <x:v>File inventory complete</x:v>
      </x:c>
      <x:c r="B8" s="14" t="str">
        <x:f>IF(AND(COUNTA('File Inventory'!A7:A26)&gt;0,COUNTIF('File Inventory'!H7:H26,"Ready")=COUNTA('File Inventory'!A7:A26),COUNTIF('File Inventory'!H7:H26,"Missing")=0),"Ready","Review")</x:f>
        <x:v>Ready</x:v>
      </x:c>
      <x:c r="C8" s="12" t="str">
        <x:v>File inventory complete</x:v>
      </x:c>
    </x:row>
    <x:row r="9" ht="32" customHeight="1">
      <x:c r="A9" s="12" t="str">
        <x:v>Technical preflight passed</x:v>
      </x:c>
      <x:c r="B9" s="14" t="str">
        <x:f>IF(COUNTIF('Technical Preflight'!D7:D12,"Passed")=6,"Ready","Review")</x:f>
        <x:v>Review</x:v>
      </x:c>
      <x:c r="C9" s="12" t="str">
        <x:v>Technical preflight passed</x:v>
      </x:c>
    </x:row>
    <x:row r="10" ht="32" customHeight="1">
      <x:c r="A10" s="12" t="str">
        <x:v>Samples approved</x:v>
      </x:c>
      <x:c r="B10" s="14" t="str">
        <x:f>IF(COUNTIF('Color &amp; Decoration'!H7:H9,"Ready")=3,"Ready","Review")</x:f>
        <x:v>Review</x:v>
      </x:c>
      <x:c r="C10" s="12" t="str">
        <x:v>Samples approved</x:v>
      </x:c>
    </x:row>
    <x:row r="11" ht="32" customHeight="1">
      <x:c r="A11" s="12" t="str">
        <x:v>All locales confirmed</x:v>
      </x:c>
      <x:c r="B11" s="14" t="str">
        <x:f>IF(COUNTIF('Localization &amp; Access'!F7:F10,"Ready")=4,"Ready","Review")</x:f>
        <x:v>Ready</x:v>
      </x:c>
      <x:c r="C11" s="12" t="str">
        <x:v>All locales confirmed</x:v>
      </x:c>
    </x:row>
    <x:row r="12" ht="32" customHeight="1">
      <x:c r="A12" s="12" t="str">
        <x:v>Exceptions closed</x:v>
      </x:c>
      <x:c r="B12" s="14" t="str">
        <x:f>IF(AND(COUNTA('Exception Queue'!A7:A26)=COUNTIF('Exception Queue'!I7:I26,"Ready"),COUNTIF('Exception Queue'!I7:I26,"Review")=0),"Ready","Review")</x:f>
        <x:v>Review</x:v>
      </x:c>
      <x:c r="C12" s="12" t="str">
        <x:v>Exceptions closed</x:v>
      </x:c>
    </x:row>
    <x:row r="13" ht="32" customHeight="1">
      <x:c r="A13" s="12" t="str">
        <x:v>Current proof valid</x:v>
      </x:c>
      <x:c r="B13" s="14" t="str">
        <x:f>IF(AND('Project Intake'!B17&lt;&gt;"",COUNTIF('Proof Versions'!A7:A9,'Project Intake'!B17)=1,COUNTIFS('Proof Versions'!A7:A9,'Project Intake'!B17,'Proof Versions'!H7:H9,"Valid")=1),"Ready","Review")</x:f>
        <x:v>Review</x:v>
      </x:c>
      <x:c r="C13" s="12" t="str">
        <x:v>Current proof valid</x:v>
      </x:c>
    </x:row>
    <x:row r="14" ht="32" customHeight="1">
      <x:c r="A14" s="12" t="str">
        <x:v>Approvals current and valid</x:v>
      </x:c>
      <x:c r="B14" s="14" t="str">
        <x:f>IF(COUNTIF('Approval Log'!H7:H8,"Valid")=2,"Ready","Review")</x:f>
        <x:v>Review</x:v>
      </x:c>
      <x:c r="C14" s="12" t="str">
        <x:v>Approvals current and valid</x:v>
      </x:c>
    </x:row>
    <x:row r="15" ht="32" customHeight="1">
      <x:c r="A15" s="12" t="str">
        <x:v>Overall release</x:v>
      </x:c>
      <x:c r="B15" s="14" t="str">
        <x:f>IF(COUNTIF(B7:B14,"Ready")=8,"Ready","Review")</x:f>
        <x:v>Review</x:v>
      </x:c>
      <x:c r="C15" s="12" t="str">
        <x:v>Overall release</x:v>
      </x:c>
    </x:row>
  </x:sheetData>
  <x:mergeCells>
    <x:mergeCell ref="A2:C2"/>
    <x:mergeCell ref="A3:C3"/>
  </x:mergeCells>
  <x:conditionalFormatting sqref="B7:B15">
    <x:cfRule type="containsText" dxfId="16" priority="1" operator="containsText" text="Review"/>
    <x:cfRule type="containsText" dxfId="17" priority="2" operator="containsText" text="Missing"/>
  </x:conditionalFormatting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98" hidden="0" customWidth="1"/>
    <x:col min="3" max="3" width="20" hidden="0" customWidth="1"/>
    <x:col min="4" max="4" width="65" hidden="0" customWidth="1"/>
  </x:cols>
  <x:sheetData>
    <x:row r="1">
      <x:c r="A1" s="1"/>
      <x:c r="B1" s="1"/>
      <x:c r="C1" s="1"/>
      <x:c r="D1" s="1"/>
    </x:row>
    <x:row r="2">
      <x:c r="A2" s="2" t="str">
        <x:v>Artwork preflight and proof approval</x:v>
      </x:c>
      <x:c r="B2" s="2"/>
      <x:c r="C2" s="2"/>
      <x:c r="D2" s="2"/>
    </x:row>
    <x:row r="3">
      <x:c r="A3" s="3" t="str">
        <x:v>Version 1.1 · 2026-10-03 · Hypothetical examples only</x:v>
      </x:c>
      <x:c r="B3" s="3"/>
      <x:c r="C3" s="3"/>
      <x:c r="D3" s="3"/>
    </x:row>
    <x:row r="4">
      <x:c r="A4" s="4"/>
      <x:c r="B4" s="4"/>
      <x:c r="C4" s="4"/>
      <x:c r="D4" s="4"/>
    </x:row>
    <x:row r="5">
      <x:c r="A5" s="1"/>
      <x:c r="B5" s="1"/>
      <x:c r="C5" s="1"/>
      <x:c r="D5" s="1"/>
    </x:row>
    <x:row r="6" ht="40" customHeight="1">
      <x:c r="A6" s="9" t="str">
        <x:v>Source</x:v>
      </x:c>
      <x:c r="B6" s="9" t="str">
        <x:v>Official URL</x:v>
      </x:c>
      <x:c r="C6" s="9" t="str">
        <x:v>Last verified</x:v>
      </x:c>
      <x:c r="D6" s="9" t="str">
        <x:v>Purpose</x:v>
      </x:c>
    </x:row>
    <x:row r="7" ht="32" customHeight="1">
      <x:c r="A7" s="12" t="str">
        <x:v>Adobe</x:v>
      </x:c>
      <x:c r="B7" s="12" t="str">
        <x:v>https://www.adobe.com/creativecloud/file-types/image/comparison/raster-vs-vector.html</x:v>
      </x:c>
      <x:c r="C7" s="13" t="d">
        <x:v>2026-10-03T00:00:00.000Z</x:v>
      </x:c>
      <x:c r="D7" s="12" t="str">
        <x:v>Raster and vector context</x:v>
      </x:c>
    </x:row>
    <x:row r="8" ht="32" customHeight="1">
      <x:c r="A8" s="12" t="str">
        <x:v>Adobe</x:v>
      </x:c>
      <x:c r="B8" s="12" t="str">
        <x:v>https://helpx.adobe.com/illustrator/using/package-files.html</x:v>
      </x:c>
      <x:c r="C8" s="13" t="d">
        <x:v>2026-10-03T00:00:00.000Z</x:v>
      </x:c>
      <x:c r="D8" s="12" t="str">
        <x:v>Fonts, links and packaging report</x:v>
      </x:c>
    </x:row>
    <x:row r="9" ht="32" customHeight="1">
      <x:c r="A9" s="12" t="str">
        <x:v>Adobe</x:v>
      </x:c>
      <x:c r="B9" s="12" t="str">
        <x:v>https://helpx.adobe.com/illustrator/using/printers-marks-bleeds.html</x:v>
      </x:c>
      <x:c r="C9" s="13" t="d">
        <x:v>2026-10-03T00:00:00.000Z</x:v>
      </x:c>
      <x:c r="D9" s="12" t="str">
        <x:v>Print marks and bleed</x:v>
      </x:c>
    </x:row>
    <x:row r="10" ht="32" customHeight="1">
      <x:c r="A10" s="12" t="str">
        <x:v>PDF Association</x:v>
      </x:c>
      <x:c r="B10" s="12" t="str">
        <x:v>https://pdfa.org/pdfx-the-key-facts/</x:v>
      </x:c>
      <x:c r="C10" s="13" t="d">
        <x:v>2026-10-03T00:00:00.000Z</x:v>
      </x:c>
      <x:c r="D10" s="12" t="str">
        <x:v>Print exchange background</x:v>
      </x:c>
    </x:row>
    <x:row r="11" ht="48" customHeight="1">
      <x:c r="A11" s="12" t="str">
        <x:v>1.1</x:v>
      </x:c>
      <x:c r="B11" s="13" t="d">
        <x:v>2026-10-03T00:00:00.000Z</x:v>
      </x:c>
      <x:c r="C11" s="12" t="str">
        <x:v>Corrected sample, locale, expiry, proof and exception gates; CJK font repair</x:v>
      </x:c>
      <x:c r="D11" s="12"/>
    </x:row>
  </x:sheetData>
  <x:mergeCells>
    <x:mergeCell ref="A2:D2"/>
    <x:mergeCell ref="A3:D3"/>
    <x:mergeCell ref="C11:D11"/>
  </x:mergeCells>
  <x:pageMargins left="0.7" right="0.7" top="0.75" bottom="0.75" header="0.3" footer="0.3"/>
</x:worksheet>
</file>